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oulugay\Desktop\"/>
    </mc:Choice>
  </mc:AlternateContent>
  <bookViews>
    <workbookView xWindow="0" yWindow="0" windowWidth="20490" windowHeight="76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I.1!$A$1:$X$73</definedName>
    <definedName name="_xlnm.Print_Area" localSheetId="6">I.2!$A$1:$AC$40</definedName>
    <definedName name="_xlnm.Print_Area" localSheetId="7">I.3!$A$1:$AB$75</definedName>
    <definedName name="_xlnm.Print_Area" localSheetId="8">I.4!$A$1:$AC$39</definedName>
    <definedName name="_xlnm.Print_Area" localSheetId="9">I.5!$A$1:$AB$78</definedName>
    <definedName name="_xlnm.Print_Area" localSheetId="10">I.6!$A$1:$AC$90</definedName>
    <definedName name="_xlnm.Print_Area" localSheetId="11">'I.7 '!$A$1:$I$96</definedName>
    <definedName name="_xlnm.Print_Area" localSheetId="12">I.8!$A$1:$Y$85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III.5!$A$1:$AC$28</definedName>
    <definedName name="_xlnm.Print_Area" localSheetId="22">III.6!$A$1:$AC$28</definedName>
    <definedName name="_xlnm.Print_Area" localSheetId="23">III.7!$A$1:$T$34</definedName>
    <definedName name="_xlnm.Print_Area" localSheetId="24">III.8!$A$1:$AQ$29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X36" i="16" l="1"/>
  <c r="X35" i="16"/>
  <c r="X31" i="16"/>
  <c r="X30" i="16"/>
  <c r="X29" i="16"/>
  <c r="X28" i="16"/>
  <c r="X27" i="16"/>
  <c r="X26" i="16"/>
  <c r="X24" i="16"/>
  <c r="X23" i="16"/>
  <c r="X22" i="16"/>
  <c r="X20" i="16"/>
  <c r="X19" i="16"/>
  <c r="X18" i="16"/>
  <c r="X17" i="16"/>
  <c r="X16" i="16"/>
  <c r="X15" i="16"/>
  <c r="X14" i="16"/>
  <c r="X12" i="16"/>
  <c r="X11" i="16"/>
  <c r="X10" i="16"/>
  <c r="X9" i="16"/>
  <c r="X8" i="16"/>
  <c r="X7" i="16"/>
  <c r="X6" i="16"/>
  <c r="X5" i="16"/>
  <c r="X32" i="16"/>
  <c r="X33" i="16"/>
  <c r="X34" i="16"/>
  <c r="X21" i="16"/>
  <c r="AE17" i="95" l="1"/>
  <c r="AQ23" i="95" l="1"/>
  <c r="AQ21" i="95"/>
  <c r="AQ20" i="95"/>
  <c r="AQ19" i="95"/>
  <c r="AQ18" i="95"/>
  <c r="AQ17" i="95"/>
  <c r="AQ16" i="95"/>
  <c r="AQ13" i="95"/>
  <c r="AQ12" i="95"/>
  <c r="AQ11" i="95"/>
  <c r="AQ10" i="95"/>
  <c r="AQ8" i="95"/>
  <c r="AQ7" i="95"/>
  <c r="AQ6" i="95"/>
  <c r="AQ5" i="95"/>
  <c r="AP21" i="95"/>
  <c r="AP20" i="95"/>
  <c r="AP19" i="95"/>
  <c r="AP18" i="95"/>
  <c r="AP17" i="95"/>
  <c r="AP16" i="95"/>
  <c r="AP14" i="95"/>
  <c r="AP13" i="95"/>
  <c r="AP12" i="95"/>
  <c r="AP11" i="95"/>
  <c r="AP10" i="95"/>
  <c r="AP9" i="95"/>
  <c r="AP8" i="95"/>
  <c r="AP7" i="95"/>
  <c r="AP6" i="95"/>
  <c r="AP5" i="95"/>
  <c r="AP22" i="95"/>
  <c r="AP23" i="95"/>
  <c r="AQ22" i="95" l="1"/>
  <c r="AQ14" i="95"/>
  <c r="AQ9" i="95"/>
  <c r="AO23" i="95"/>
  <c r="AO21" i="95"/>
  <c r="AN23" i="95"/>
  <c r="AM18" i="95"/>
  <c r="AN18" i="95"/>
  <c r="AO18" i="95"/>
  <c r="AM19" i="95"/>
  <c r="AN19" i="95"/>
  <c r="AO19" i="95"/>
  <c r="AM20" i="95"/>
  <c r="AN20" i="95"/>
  <c r="AO20" i="95"/>
  <c r="AM21" i="95"/>
  <c r="AN21" i="95"/>
  <c r="AM22" i="95"/>
  <c r="AN22" i="95"/>
  <c r="AO22" i="95"/>
  <c r="AN17" i="95"/>
  <c r="AO17" i="95"/>
  <c r="AN16" i="95"/>
  <c r="AO16" i="95"/>
  <c r="AN14" i="95"/>
  <c r="AO14" i="95"/>
  <c r="AN7" i="95"/>
  <c r="AO7" i="95"/>
  <c r="AN8" i="95"/>
  <c r="AO8" i="95"/>
  <c r="AN9" i="95"/>
  <c r="AO9" i="95"/>
  <c r="AN10" i="95"/>
  <c r="AO10" i="95"/>
  <c r="AN11" i="95"/>
  <c r="AO11" i="95"/>
  <c r="AN12" i="95"/>
  <c r="AO12" i="95"/>
  <c r="AN13" i="95"/>
  <c r="AO13" i="95"/>
  <c r="AN6" i="95"/>
  <c r="AO6" i="95"/>
  <c r="AM6" i="95"/>
  <c r="AM7" i="95"/>
  <c r="AM8" i="95"/>
  <c r="AM9" i="95"/>
  <c r="AM10" i="95"/>
  <c r="AM11" i="95"/>
  <c r="AM12" i="95"/>
  <c r="AM13" i="95"/>
  <c r="AM14" i="95"/>
  <c r="AN5" i="95"/>
  <c r="AO5" i="95"/>
  <c r="S21" i="45" l="1"/>
  <c r="T21" i="45"/>
  <c r="U21" i="45"/>
  <c r="V21" i="45"/>
  <c r="W21" i="45"/>
  <c r="X21" i="45"/>
  <c r="Y21" i="45"/>
  <c r="AE5" i="95" l="1"/>
  <c r="AK8" i="95" l="1"/>
  <c r="AM23" i="95"/>
  <c r="AL23" i="95"/>
  <c r="AK23" i="95"/>
  <c r="AJ23" i="95"/>
  <c r="AI23" i="95"/>
  <c r="AH23" i="95"/>
  <c r="AG23" i="95"/>
  <c r="AF23" i="95"/>
  <c r="AE23" i="95"/>
  <c r="AD23" i="95"/>
  <c r="AL22" i="95"/>
  <c r="AK22" i="95"/>
  <c r="AJ22" i="95"/>
  <c r="AI22" i="95"/>
  <c r="AH22" i="95"/>
  <c r="AG22" i="95"/>
  <c r="AF22" i="95"/>
  <c r="AE22" i="95"/>
  <c r="AD22" i="95"/>
  <c r="AL21" i="95"/>
  <c r="AK21" i="95"/>
  <c r="AJ21" i="95"/>
  <c r="AI21" i="95"/>
  <c r="AH21" i="95"/>
  <c r="AG21" i="95"/>
  <c r="AF21" i="95"/>
  <c r="AE21" i="95"/>
  <c r="AD21" i="95"/>
  <c r="AL20" i="95"/>
  <c r="AK20" i="95"/>
  <c r="AJ20" i="95"/>
  <c r="AI20" i="95"/>
  <c r="AH20" i="95"/>
  <c r="AG20" i="95"/>
  <c r="AF20" i="95"/>
  <c r="AE20" i="95"/>
  <c r="AD20" i="95"/>
  <c r="AL19" i="95"/>
  <c r="AK19" i="95"/>
  <c r="AJ19" i="95"/>
  <c r="AI19" i="95"/>
  <c r="AH19" i="95"/>
  <c r="AG19" i="95"/>
  <c r="AF19" i="95"/>
  <c r="AE19" i="95"/>
  <c r="AD19" i="95"/>
  <c r="AL18" i="95"/>
  <c r="AK18" i="95"/>
  <c r="AJ18" i="95"/>
  <c r="AI18" i="95"/>
  <c r="AH18" i="95"/>
  <c r="AG18" i="95"/>
  <c r="AF18" i="95"/>
  <c r="AE18" i="95"/>
  <c r="AD18" i="95"/>
  <c r="AM17" i="95"/>
  <c r="AL17" i="95"/>
  <c r="AK17" i="95"/>
  <c r="AJ17" i="95"/>
  <c r="AI17" i="95"/>
  <c r="AH17" i="95"/>
  <c r="AG17" i="95"/>
  <c r="AF17" i="95"/>
  <c r="AD17" i="95"/>
  <c r="AM16" i="95"/>
  <c r="AL16" i="95"/>
  <c r="AK16" i="95"/>
  <c r="AJ16" i="95"/>
  <c r="AI16" i="95"/>
  <c r="AH16" i="95"/>
  <c r="AG16" i="95"/>
  <c r="AF16" i="95"/>
  <c r="AE16" i="95"/>
  <c r="AD16" i="95"/>
  <c r="AL14" i="95"/>
  <c r="AK14" i="95"/>
  <c r="AJ14" i="95"/>
  <c r="AI14" i="95"/>
  <c r="AH14" i="95"/>
  <c r="AG14" i="95"/>
  <c r="AF14" i="95"/>
  <c r="AE14" i="95"/>
  <c r="AD14" i="95"/>
  <c r="AL13" i="95"/>
  <c r="AK13" i="95"/>
  <c r="AJ13" i="95"/>
  <c r="AI13" i="95"/>
  <c r="AH13" i="95"/>
  <c r="AG13" i="95"/>
  <c r="AF13" i="95"/>
  <c r="AE13" i="95"/>
  <c r="AD13" i="95"/>
  <c r="AL12" i="95"/>
  <c r="AK12" i="95"/>
  <c r="AJ12" i="95"/>
  <c r="AI12" i="95"/>
  <c r="AH12" i="95"/>
  <c r="AG12" i="95"/>
  <c r="AF12" i="95"/>
  <c r="AE12" i="95"/>
  <c r="AD12" i="95"/>
  <c r="AL11" i="95"/>
  <c r="AK11" i="95"/>
  <c r="AJ11" i="95"/>
  <c r="AI11" i="95"/>
  <c r="AH11" i="95"/>
  <c r="AG11" i="95"/>
  <c r="AF11" i="95"/>
  <c r="AE11" i="95"/>
  <c r="AD11" i="95"/>
  <c r="AL10" i="95"/>
  <c r="AK10" i="95"/>
  <c r="AJ10" i="95"/>
  <c r="AI10" i="95"/>
  <c r="AH10" i="95"/>
  <c r="AG10" i="95"/>
  <c r="AF10" i="95"/>
  <c r="AE10" i="95"/>
  <c r="AD10" i="95"/>
  <c r="AL9" i="95"/>
  <c r="AK9" i="95"/>
  <c r="AJ9" i="95"/>
  <c r="AI9" i="95"/>
  <c r="AH9" i="95"/>
  <c r="AG9" i="95"/>
  <c r="AF9" i="95"/>
  <c r="AE9" i="95"/>
  <c r="AD9" i="95"/>
  <c r="AL8" i="95"/>
  <c r="AJ8" i="95"/>
  <c r="AI8" i="95"/>
  <c r="AH8" i="95"/>
  <c r="AG8" i="95"/>
  <c r="AF8" i="95"/>
  <c r="AE8" i="95"/>
  <c r="AD8" i="95"/>
  <c r="AL7" i="95"/>
  <c r="AK7" i="95"/>
  <c r="AJ7" i="95"/>
  <c r="AI7" i="95"/>
  <c r="AH7" i="95"/>
  <c r="AG7" i="95"/>
  <c r="AF7" i="95"/>
  <c r="AE7" i="95"/>
  <c r="AD7" i="95"/>
  <c r="AL6" i="95"/>
  <c r="AK6" i="95"/>
  <c r="AJ6" i="95"/>
  <c r="AI6" i="95"/>
  <c r="AH6" i="95"/>
  <c r="AG6" i="95"/>
  <c r="AF6" i="95"/>
  <c r="AE6" i="95"/>
  <c r="AD6" i="95"/>
  <c r="AM5" i="95"/>
  <c r="AL5" i="95"/>
  <c r="AK5" i="95"/>
  <c r="AJ5" i="95"/>
  <c r="AI5" i="95"/>
  <c r="AH5" i="95"/>
  <c r="AG5" i="95"/>
  <c r="AF5" i="95"/>
  <c r="AD5" i="95"/>
</calcChain>
</file>

<file path=xl/comments1.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C5" authorId="0" shapeId="0">
      <text>
        <r>
          <rPr>
            <sz val="9"/>
            <color indexed="81"/>
            <rFont val="Tahoma"/>
            <family val="2"/>
            <charset val="162"/>
          </rPr>
          <t>Cboe Global Markets, Nasdaq ve NYSE verilerinin toplamıdır.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 ref="AC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2.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<sst xmlns="http://schemas.openxmlformats.org/spreadsheetml/2006/main" count="1648" uniqueCount="386">
  <si>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</si>
  <si>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</si>
  <si>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</si>
  <si>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</si>
  <si>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</si>
  <si>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</si>
  <si>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</si>
  <si>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</si>
  <si>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</si>
  <si>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</si>
  <si>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</si>
  <si>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</si>
  <si>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</si>
  <si>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</si>
  <si>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</si>
  <si>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</si>
  <si>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</si>
  <si>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</si>
  <si>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</si>
  <si>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</si>
  <si>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</si>
  <si>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</si>
  <si>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</si>
  <si>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</si>
  <si>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</si>
  <si>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</si>
  <si>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</si>
  <si>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</si>
  <si>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</si>
  <si>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</si>
  <si>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</si>
  <si>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</si>
  <si>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</si>
  <si>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</si>
  <si>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</si>
  <si>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</si>
  <si>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</si>
  <si>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</si>
  <si>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</si>
  <si>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</si>
  <si>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</si>
  <si>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</si>
  <si>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</si>
  <si>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</si>
  <si>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</si>
  <si>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</si>
  <si>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</si>
  <si>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</si>
  <si>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</si>
  <si>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</si>
  <si>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</si>
  <si>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</si>
  <si>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</si>
  <si>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</si>
  <si>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</si>
  <si>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</si>
  <si>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</si>
  <si>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</si>
  <si>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</si>
  <si>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</si>
  <si>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</si>
  <si>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</si>
  <si>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</si>
  <si>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</si>
  <si>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</si>
  <si>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</si>
  <si>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</si>
  <si>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</si>
  <si>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</si>
  <si>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</si>
  <si>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</si>
  <si>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</si>
  <si>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</si>
  <si>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</si>
  <si>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</si>
  <si>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</si>
  <si>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</si>
  <si>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</si>
  <si>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</si>
  <si>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</si>
  <si>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</si>
  <si>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</si>
  <si>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</si>
  <si>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</si>
  <si>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</si>
  <si>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</si>
  <si>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</si>
  <si>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</si>
  <si>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</si>
  <si>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</si>
  <si>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</si>
  <si>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</si>
  <si>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</si>
  <si>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</si>
  <si>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</si>
  <si>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</si>
  <si>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</si>
  <si>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</si>
  <si>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</si>
  <si>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</si>
  <si>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</si>
  <si>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</si>
  <si>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</si>
  <si>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</si>
  <si>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</si>
  <si>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</si>
  <si>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</si>
  <si>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</si>
  <si>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</si>
  <si>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</si>
  <si>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</si>
  <si>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</si>
  <si>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</si>
  <si>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</si>
  <si>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</si>
  <si>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</si>
  <si>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</si>
  <si>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</si>
  <si>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</si>
  <si>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</si>
  <si>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</si>
  <si>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</si>
  <si>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</si>
  <si>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</si>
  <si>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</si>
  <si>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</si>
  <si>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</si>
  <si>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</si>
  <si>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</si>
  <si>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</si>
  <si>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</si>
  <si>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</si>
  <si>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</si>
  <si>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</si>
  <si>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</si>
  <si>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</si>
  <si>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</si>
  <si>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</si>
  <si>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</si>
  <si>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</si>
  <si>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</si>
  <si>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</si>
  <si>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</si>
  <si>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</si>
  <si>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</si>
  <si>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</si>
  <si>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</si>
  <si>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</si>
  <si>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</si>
  <si>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</si>
  <si>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</si>
  <si>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</si>
  <si>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</si>
  <si>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</si>
  <si>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</si>
  <si>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</si>
  <si>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</si>
  <si>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</si>
  <si>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</si>
  <si>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</si>
  <si>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</si>
  <si>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</si>
  <si>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</si>
  <si>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</si>
  <si>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</si>
  <si>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</si>
  <si>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</si>
  <si>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</si>
  <si>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</si>
  <si>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</si>
  <si>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</si>
  <si>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</si>
  <si>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</si>
  <si>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</si>
  <si>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</si>
  <si>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</si>
  <si>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</si>
  <si>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</si>
  <si>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</si>
  <si>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</si>
  <si>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</si>
  <si>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</si>
  <si>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</si>
  <si>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</si>
  <si>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</si>
  <si>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</si>
  <si>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</si>
  <si>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</si>
  <si>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</si>
  <si>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</si>
  <si>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</si>
  <si>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</si>
  <si>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</si>
  <si>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</si>
  <si>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</si>
  <si>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</si>
  <si>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</si>
  <si>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</si>
  <si>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</si>
  <si>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</si>
  <si>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</si>
  <si>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</si>
  <si>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</si>
  <si>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</si>
  <si>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</si>
  <si>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</si>
  <si>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</si>
  <si>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</si>
  <si>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</si>
  <si>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</si>
  <si>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</si>
  <si>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</si>
  <si>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</si>
  <si>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</si>
  <si>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</si>
  <si>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</si>
  <si>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</si>
  <si>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</si>
  <si>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</si>
  <si>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</si>
  <si>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</si>
  <si>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</si>
  <si>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</si>
  <si>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</si>
  <si>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</si>
  <si>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</si>
  <si>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</si>
  <si>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</si>
  <si>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</si>
  <si>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</si>
  <si>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</si>
  <si>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</si>
  <si>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</si>
  <si>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</si>
  <si>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</si>
  <si>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</si>
  <si>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</si>
  <si>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</si>
  <si>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</si>
  <si>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</si>
  <si>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</si>
  <si>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</si>
  <si>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</si>
  <si>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</si>
  <si>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</si>
  <si>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</si>
  <si>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</si>
  <si>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</si>
  <si>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</si>
  <si>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</si>
  <si>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</si>
  <si>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</si>
  <si>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</si>
  <si>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</si>
  <si>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</si>
  <si>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</si>
  <si>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</si>
  <si>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</si>
  <si>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</si>
  <si>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</si>
  <si>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</si>
  <si>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</si>
  <si>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</si>
  <si>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</si>
  <si>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</si>
  <si>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</si>
  <si>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</si>
  <si>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</si>
  <si>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</si>
  <si>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</si>
  <si>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</si>
  <si>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</si>
  <si>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</si>
  <si>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</si>
  <si>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</si>
  <si>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</si>
  <si>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</si>
  <si>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</si>
  <si>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</si>
  <si>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</si>
  <si>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</si>
  <si>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</si>
  <si>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</si>
  <si>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</si>
  <si>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</si>
  <si>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</si>
  <si>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</si>
  <si>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</si>
  <si>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</si>
  <si>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</si>
  <si>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</si>
  <si>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</si>
  <si>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</si>
  <si>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</si>
  <si>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</si>
  <si>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</si>
  <si>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</si>
  <si>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</si>
  <si>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</si>
  <si>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</si>
  <si>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</si>
  <si>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</si>
  <si>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</si>
  <si>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</si>
  <si>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</si>
  <si>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</si>
  <si>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</si>
  <si>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</si>
  <si>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</si>
  <si>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</si>
  <si>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</si>
  <si>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</si>
  <si>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</si>
  <si>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</si>
  <si>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</si>
  <si>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</si>
  <si>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</si>
  <si>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</si>
  <si>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</si>
  <si>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</si>
  <si>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</si>
  <si>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</si>
  <si>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</si>
  <si>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</si>
  <si>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</si>
  <si>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</si>
  <si>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</si>
  <si>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</si>
  <si>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</si>
  <si>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</si>
  <si>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</si>
  <si>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</si>
  <si>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</si>
  <si>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</si>
  <si>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</si>
  <si>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</si>
  <si>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</si>
  <si>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</si>
  <si>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</si>
  <si>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</si>
  <si>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</si>
  <si>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</si>
  <si>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</si>
  <si>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</si>
  <si>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</si>
  <si>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Kaynak: Fraser Institute, Economic Freedom of the World, 2021 Yıllık Raporu</t>
  </si>
  <si>
    <t>2021/12</t>
  </si>
  <si>
    <t>2021</t>
  </si>
  <si>
    <t>2022(*)</t>
  </si>
  <si>
    <t>2011(*)</t>
  </si>
  <si>
    <t>2012(*)</t>
  </si>
  <si>
    <t>2013(*)</t>
  </si>
  <si>
    <t>2014(*)</t>
  </si>
  <si>
    <t>2015(*)</t>
  </si>
  <si>
    <t>Güncelleme tarihi: 10.05.2022</t>
  </si>
  <si>
    <t>Güncelleme Tarihi: 10.05.2022</t>
  </si>
  <si>
    <t>Çin**</t>
  </si>
  <si>
    <t xml:space="preserve">Ülkelerin Piyasa Kapitalizasyonu rakamlarına WFE'de verilen o ülkeye ait olan borsa ya da borsaların verileri toplanarak ulaşılmıştır. </t>
  </si>
  <si>
    <t>Güncelleme tarihi: 01.11.2022</t>
  </si>
  <si>
    <t>Güncelleme tarihi: 28.11.2022</t>
  </si>
  <si>
    <t>2023(*)</t>
  </si>
  <si>
    <t>Güncelleme tarihi: 25.11.2022</t>
  </si>
  <si>
    <t xml:space="preserve">2022/06 verileri https://www.ceicdata.com/en   kaynağından, öncesi ise  http://databank.worldbank.org  kaynağından alınmıştır. </t>
  </si>
  <si>
    <r>
      <t xml:space="preserve">Kaynak:The World Bank Group (BIS-IMF-OECD), </t>
    </r>
    <r>
      <rPr>
        <b/>
        <i/>
        <sz val="8"/>
        <color theme="4"/>
        <rFont val="Arial"/>
        <family val="2"/>
        <charset val="162"/>
      </rPr>
      <t xml:space="preserve">https://www.ceicdata.com/en </t>
    </r>
  </si>
  <si>
    <t xml:space="preserve">: https://www.ceicdata.com/en </t>
  </si>
  <si>
    <t>CEIC</t>
  </si>
  <si>
    <t>2022/12</t>
  </si>
  <si>
    <t>Güncelleme Tarihi: 22.02.2023</t>
  </si>
  <si>
    <t>Güncelleme tarihi: 22.02.2023</t>
  </si>
  <si>
    <t>2022</t>
  </si>
  <si>
    <t>2022/(*)</t>
  </si>
  <si>
    <t>2022 (*)</t>
  </si>
  <si>
    <t>2022/09</t>
  </si>
  <si>
    <t>Güncelleme tarihi: 01.03.2023</t>
  </si>
  <si>
    <t>Güncelleme tarihi: 06.03.2023</t>
  </si>
  <si>
    <t>Güncelleme tarihi:: 06.03.2023</t>
  </si>
  <si>
    <t>III.7. DIŞ BORÇ STOKU - BRÜT (milyar dolar)</t>
  </si>
  <si>
    <t>MART 2023</t>
  </si>
  <si>
    <t>2023/03</t>
  </si>
  <si>
    <t>Güncelleme tarihi: 03.05.2023</t>
  </si>
  <si>
    <t>2023/03(*)</t>
  </si>
  <si>
    <t>Güncelleme Tarihi: 10.05.2023</t>
  </si>
  <si>
    <t>Not: İrlanda, İspanya, Fransa, Hırvatistan,Japonya, Hollanda, Lüksemburg, Norveç, Romanya, Slovakya ve Türkiye dışındaki ülkeler için fon sepeti fonları dahil edilmemektedir.</t>
  </si>
  <si>
    <t>Türkiye için 2023 rakamı TÜİK'ten alınmış olup Mart ayı itibariyledir.</t>
  </si>
  <si>
    <t xml:space="preserve">Not: BIS 2012 Aralık ayından itibaren tahvil stokunun derlenme metodunu geçmiş verileri kapsayacak şekilde değiştirmiştir. Bilgi için bkz. </t>
  </si>
  <si>
    <t>% Değişim               2023/03 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</si>
</sst>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3">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3" fontId="0" fillId="0" borderId="0" xfId="0" applyNumberFormat="1"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44" fillId="2" borderId="4"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4" fillId="5" borderId="1" xfId="0" applyFont="1" applyFill="1" applyBorder="1" applyAlignment="1">
      <alignment horizontal="left" vertical="center" wrapText="1"/>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cellXfs>
  <cellStyles count="17">
    <cellStyle name="clsData" xfId="1"/>
    <cellStyle name="Euro" xfId="2"/>
    <cellStyle name="Köprü"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513603</xdr:colOff>
      <xdr:row>41</xdr:row>
      <xdr:rowOff>38286</xdr:rowOff>
    </xdr:from>
    <xdr:to>
      <xdr:col>16</xdr:col>
      <xdr:colOff>635000</xdr:colOff>
      <xdr:row>72</xdr:row>
      <xdr:rowOff>21842</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2603" y="7070911"/>
          <a:ext cx="8154147" cy="4904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571500</xdr:colOff>
      <xdr:row>39</xdr:row>
      <xdr:rowOff>0</xdr:rowOff>
    </xdr:from>
    <xdr:to>
      <xdr:col>22</xdr:col>
      <xdr:colOff>215900</xdr:colOff>
      <xdr:row>73</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7125" y="633412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333375</xdr:colOff>
      <xdr:row>47</xdr:row>
      <xdr:rowOff>63500</xdr:rowOff>
    </xdr:from>
    <xdr:to>
      <xdr:col>19</xdr:col>
      <xdr:colOff>374650</xdr:colOff>
      <xdr:row>82</xdr:row>
      <xdr:rowOff>12700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7699375"/>
          <a:ext cx="9201150"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269875</xdr:colOff>
      <xdr:row>46</xdr:row>
      <xdr:rowOff>111125</xdr:rowOff>
    </xdr:from>
    <xdr:to>
      <xdr:col>23</xdr:col>
      <xdr:colOff>327025</xdr:colOff>
      <xdr:row>83</xdr:row>
      <xdr:rowOff>41275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0" y="7540625"/>
          <a:ext cx="9201150" cy="580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9</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9</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682625</xdr:colOff>
      <xdr:row>57</xdr:row>
      <xdr:rowOff>95250</xdr:rowOff>
    </xdr:from>
    <xdr:to>
      <xdr:col>7</xdr:col>
      <xdr:colOff>1022350</xdr:colOff>
      <xdr:row>92</xdr:row>
      <xdr:rowOff>41275</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9625" y="9286875"/>
          <a:ext cx="92138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228600</xdr:colOff>
      <xdr:row>55</xdr:row>
      <xdr:rowOff>50800</xdr:rowOff>
    </xdr:from>
    <xdr:to>
      <xdr:col>18</xdr:col>
      <xdr:colOff>546100</xdr:colOff>
      <xdr:row>84</xdr:row>
      <xdr:rowOff>6341</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9271000"/>
          <a:ext cx="7632700" cy="4743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752475</xdr:colOff>
          <xdr:row>457</xdr:row>
          <xdr:rowOff>51352</xdr:rowOff>
        </xdr:from>
        <xdr:to>
          <xdr:col>2</xdr:col>
          <xdr:colOff>466725</xdr:colOff>
          <xdr:row>458</xdr:row>
          <xdr:rowOff>152400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3.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Q15" sqref="Q15"/>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0" t="s">
        <v>0</v>
      </c>
      <c r="C3" s="381"/>
      <c r="D3" s="381"/>
      <c r="E3" s="381"/>
      <c r="F3" s="381"/>
      <c r="G3" s="381"/>
      <c r="H3" s="381"/>
      <c r="I3" s="382"/>
    </row>
    <row r="4" spans="2:9">
      <c r="B4" s="383"/>
      <c r="C4" s="2"/>
      <c r="D4" s="2"/>
      <c r="E4" s="3"/>
      <c r="F4" s="2"/>
      <c r="G4" s="2"/>
      <c r="H4" s="2"/>
      <c r="I4" s="384"/>
    </row>
    <row r="5" spans="2:9">
      <c r="B5" s="383"/>
      <c r="C5" s="2"/>
      <c r="D5" s="2"/>
      <c r="E5" s="4"/>
      <c r="F5" s="2"/>
      <c r="G5" s="2"/>
      <c r="H5" s="2"/>
      <c r="I5" s="384"/>
    </row>
    <row r="6" spans="2:9">
      <c r="B6" s="417" t="s">
        <v>1</v>
      </c>
      <c r="C6" s="418"/>
      <c r="D6" s="418"/>
      <c r="E6" s="418"/>
      <c r="F6" s="418"/>
      <c r="G6" s="418"/>
      <c r="H6" s="418"/>
      <c r="I6" s="419"/>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14" t="s">
        <v>2</v>
      </c>
      <c r="C13" s="415"/>
      <c r="D13" s="415"/>
      <c r="E13" s="415"/>
      <c r="F13" s="415"/>
      <c r="G13" s="415"/>
      <c r="H13" s="415"/>
      <c r="I13" s="416"/>
    </row>
    <row r="14" spans="2:9" ht="24" customHeight="1">
      <c r="B14" s="414"/>
      <c r="C14" s="415"/>
      <c r="D14" s="415"/>
      <c r="E14" s="415"/>
      <c r="F14" s="415"/>
      <c r="G14" s="415"/>
      <c r="H14" s="415"/>
      <c r="I14" s="416"/>
    </row>
    <row r="15" spans="2:9" s="11" customFormat="1" ht="24" customHeight="1">
      <c r="B15" s="8"/>
      <c r="C15" s="9"/>
      <c r="D15" s="9"/>
      <c r="E15" s="9"/>
      <c r="F15" s="9"/>
      <c r="G15" s="9"/>
      <c r="H15" s="9"/>
      <c r="I15" s="10"/>
    </row>
    <row r="16" spans="2:9" ht="24" customHeight="1">
      <c r="B16" s="420" t="s">
        <v>377</v>
      </c>
      <c r="C16" s="421"/>
      <c r="D16" s="421"/>
      <c r="E16" s="421"/>
      <c r="F16" s="421"/>
      <c r="G16" s="421"/>
      <c r="H16" s="421"/>
      <c r="I16" s="422"/>
    </row>
    <row r="17" spans="2:9">
      <c r="B17" s="423" t="s">
        <v>3</v>
      </c>
      <c r="C17" s="424"/>
      <c r="D17" s="424"/>
      <c r="E17" s="424"/>
      <c r="F17" s="424"/>
      <c r="G17" s="424"/>
      <c r="H17" s="424"/>
      <c r="I17" s="425"/>
    </row>
    <row r="18" spans="2:9" ht="24" customHeight="1">
      <c r="B18" s="423">
        <v>45076</v>
      </c>
      <c r="C18" s="424"/>
      <c r="D18" s="424"/>
      <c r="E18" s="424"/>
      <c r="F18" s="424"/>
      <c r="G18" s="424"/>
      <c r="H18" s="424"/>
      <c r="I18" s="425"/>
    </row>
    <row r="19" spans="2:9">
      <c r="B19" s="12"/>
      <c r="C19" s="13"/>
      <c r="D19" s="13"/>
      <c r="E19" s="13"/>
      <c r="F19" s="13"/>
      <c r="G19" s="13"/>
      <c r="H19" s="13"/>
      <c r="I19" s="14"/>
    </row>
    <row r="24" spans="2:9">
      <c r="B24" s="413" t="s">
        <v>4</v>
      </c>
      <c r="C24" s="413"/>
      <c r="D24" s="413"/>
      <c r="E24" s="413"/>
      <c r="F24" s="413"/>
      <c r="G24" s="413"/>
      <c r="H24" s="413"/>
      <c r="I24" s="413"/>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55"/>
  <sheetViews>
    <sheetView showGridLines="0" zoomScale="85" zoomScaleNormal="85" workbookViewId="0">
      <pane xSplit="1" ySplit="3" topLeftCell="H4" activePane="bottomRight" state="frozen"/>
      <selection activeCell="A5" sqref="A5:Y5"/>
      <selection pane="topRight" activeCell="A5" sqref="A5:Y5"/>
      <selection pane="bottomLeft" activeCell="A5" sqref="A5:Y5"/>
      <selection pane="bottomRight" activeCell="A5" sqref="A5:Y5"/>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8" ht="24" customHeight="1">
      <c r="A1" s="467" t="s">
        <v>262</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row>
    <row r="2" spans="1:28">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162"/>
    </row>
    <row r="3" spans="1:28">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293</v>
      </c>
      <c r="AA3" s="121" t="s">
        <v>294</v>
      </c>
      <c r="AB3" s="121" t="s">
        <v>371</v>
      </c>
    </row>
    <row r="4" spans="1:28">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74">
        <v>0.38015846102438783</v>
      </c>
    </row>
    <row r="5" spans="1:28">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74">
        <v>1.088150694359342</v>
      </c>
    </row>
    <row r="6" spans="1:28">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274" t="s">
        <v>47</v>
      </c>
    </row>
    <row r="7" spans="1:28">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74">
        <v>8.1596937053195637E-2</v>
      </c>
    </row>
    <row r="8" spans="1:28">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74">
        <v>0.72044679707902226</v>
      </c>
    </row>
    <row r="9" spans="1:28">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74">
        <v>1.818619385512857</v>
      </c>
    </row>
    <row r="10" spans="1:28"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274" t="s">
        <v>47</v>
      </c>
    </row>
    <row r="11" spans="1:28">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74">
        <v>6.6804203534314918E-2</v>
      </c>
    </row>
    <row r="12" spans="1:28">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74">
        <v>0.511840708811653</v>
      </c>
    </row>
    <row r="13" spans="1:28">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274" t="s">
        <v>47</v>
      </c>
    </row>
    <row r="14" spans="1:28">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74">
        <v>0.26209600935876487</v>
      </c>
    </row>
    <row r="15" spans="1:28">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74">
        <v>0.22271046456706356</v>
      </c>
    </row>
    <row r="16" spans="1:28">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74">
        <v>1.3628433707597112</v>
      </c>
    </row>
    <row r="17" spans="1:28">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74">
        <v>1.0726353374369193</v>
      </c>
    </row>
    <row r="18" spans="1:28"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74">
        <v>2.2425354092365835E-2</v>
      </c>
    </row>
    <row r="19" spans="1:28">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74">
        <v>1.7424686960668478</v>
      </c>
    </row>
    <row r="20" spans="1:28">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74">
        <v>5.7039219027679722E-4</v>
      </c>
    </row>
    <row r="21" spans="1:28">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74">
        <v>5.2855332492106735E-2</v>
      </c>
    </row>
    <row r="22" spans="1:28">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74">
        <v>0.25602365116262993</v>
      </c>
    </row>
    <row r="23" spans="1:28">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74">
        <v>6.621962425580874E-2</v>
      </c>
    </row>
    <row r="24" spans="1:28">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74">
        <v>2.9496710680588539E-2</v>
      </c>
    </row>
    <row r="25" spans="1:28">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274">
        <v>1.0383022817580526E-2</v>
      </c>
    </row>
    <row r="26" spans="1:28">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74">
        <v>9.1280446178652941E-2</v>
      </c>
    </row>
    <row r="27" spans="1:28">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74">
        <v>0.10590975916650572</v>
      </c>
    </row>
    <row r="28" spans="1:28">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74">
        <v>3.0169245582391951E-2</v>
      </c>
    </row>
    <row r="29" spans="1:28">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74">
        <v>0.13075756113566617</v>
      </c>
    </row>
    <row r="30" spans="1:28">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74">
        <v>0.88777200154088387</v>
      </c>
    </row>
    <row r="31" spans="1:28">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74">
        <v>1.1364395591262668</v>
      </c>
    </row>
    <row r="32" spans="1:28">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74">
        <v>7.5728757522251444E-2</v>
      </c>
    </row>
    <row r="33" spans="1:27">
      <c r="A33" s="52" t="s">
        <v>205</v>
      </c>
      <c r="B33" s="53"/>
      <c r="C33" s="53"/>
      <c r="D33" s="53"/>
      <c r="E33" s="53"/>
      <c r="F33" s="53"/>
      <c r="G33" s="53"/>
    </row>
    <row r="34" spans="1:27"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194" t="s">
        <v>368</v>
      </c>
      <c r="B35" s="53"/>
      <c r="C35" s="53"/>
      <c r="D35" s="53"/>
      <c r="E35" s="53"/>
      <c r="F35" s="53"/>
      <c r="G35" s="53"/>
    </row>
    <row r="36" spans="1:27">
      <c r="A36" s="53"/>
      <c r="B36" s="53"/>
      <c r="C36" s="53"/>
      <c r="D36" s="53"/>
      <c r="E36" s="53"/>
      <c r="F36" s="53"/>
      <c r="G36" s="53"/>
    </row>
    <row r="37" spans="1:27">
      <c r="A37" s="470" t="s">
        <v>198</v>
      </c>
      <c r="B37" s="471"/>
      <c r="C37" s="471"/>
      <c r="D37" s="53"/>
      <c r="E37" s="53"/>
      <c r="F37" s="53"/>
      <c r="G37" s="53"/>
    </row>
    <row r="38" spans="1:27">
      <c r="A38" s="53"/>
      <c r="B38" s="53"/>
      <c r="C38" s="53"/>
      <c r="D38" s="53"/>
    </row>
    <row r="39" spans="1:27">
      <c r="A39" s="53"/>
      <c r="B39" s="53"/>
      <c r="C39" s="53"/>
      <c r="D39" s="53"/>
    </row>
    <row r="40" spans="1:27">
      <c r="A40" s="53"/>
      <c r="B40" s="53"/>
      <c r="C40" s="53"/>
      <c r="D40" s="53"/>
    </row>
    <row r="41" spans="1:27">
      <c r="A41" s="53"/>
      <c r="B41" s="53"/>
      <c r="C41" s="53"/>
      <c r="D41" s="53"/>
    </row>
    <row r="42" spans="1:27">
      <c r="A42" s="53"/>
      <c r="B42" s="53"/>
      <c r="C42" s="53"/>
      <c r="D42" s="53"/>
    </row>
    <row r="43" spans="1:27">
      <c r="A43" s="53"/>
      <c r="B43" s="53"/>
      <c r="C43" s="53"/>
      <c r="D43" s="53"/>
    </row>
    <row r="44" spans="1:27">
      <c r="A44" s="53"/>
      <c r="B44" s="53"/>
      <c r="C44" s="53"/>
      <c r="D44" s="53"/>
    </row>
    <row r="45" spans="1:27">
      <c r="A45" s="53"/>
      <c r="B45" s="53"/>
      <c r="C45" s="53"/>
      <c r="D45" s="53"/>
    </row>
    <row r="46" spans="1:27">
      <c r="A46" s="53"/>
      <c r="B46" s="53"/>
      <c r="C46" s="53"/>
      <c r="D46" s="53"/>
    </row>
    <row r="47" spans="1:27">
      <c r="A47" s="53"/>
      <c r="B47" s="53"/>
      <c r="C47" s="53"/>
      <c r="D47" s="53"/>
    </row>
    <row r="48" spans="1:27">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B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43"/>
  <sheetViews>
    <sheetView showGridLines="0" zoomScaleNormal="100" workbookViewId="0">
      <pane xSplit="3" ySplit="3" topLeftCell="E4" activePane="bottomRight" state="frozen"/>
      <selection activeCell="A5" sqref="A5:Y5"/>
      <selection pane="topRight" activeCell="A5" sqref="A5:Y5"/>
      <selection pane="bottomLeft" activeCell="A5" sqref="A5:Y5"/>
      <selection pane="bottomRight" activeCell="A5" sqref="A5:Y5"/>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8" width="11.42578125" style="54" customWidth="1"/>
    <col min="29" max="16384" width="11.42578125" style="54"/>
  </cols>
  <sheetData>
    <row r="1" spans="1:30" ht="24" customHeight="1">
      <c r="A1" s="467" t="s">
        <v>297</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row>
    <row r="2" spans="1:30"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c r="AC3" s="157" t="s">
        <v>378</v>
      </c>
    </row>
    <row r="4" spans="1:30"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c r="AC4" s="55">
        <v>467</v>
      </c>
    </row>
    <row r="5" spans="1:30"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55">
        <v>5996</v>
      </c>
      <c r="AD5" s="397"/>
    </row>
    <row r="6" spans="1:30"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c r="AC6" s="55" t="s">
        <v>47</v>
      </c>
    </row>
    <row r="7" spans="1:30"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c r="AC7" s="55">
        <v>862</v>
      </c>
    </row>
    <row r="8" spans="1:30"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c r="AC8" s="55" t="s">
        <v>47</v>
      </c>
    </row>
    <row r="9" spans="1:30"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c r="AC9" s="55">
        <v>6573</v>
      </c>
    </row>
    <row r="10" spans="1:30"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row>
    <row r="11" spans="1:30"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c r="AC11" s="55" t="s">
        <v>47</v>
      </c>
    </row>
    <row r="12" spans="1:30"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c r="AC12" s="55">
        <v>286</v>
      </c>
    </row>
    <row r="13" spans="1:30"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c r="AB13" s="55"/>
      <c r="AC13" s="55" t="s">
        <v>47</v>
      </c>
    </row>
    <row r="14" spans="1:30"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c r="AC14" s="55" t="s">
        <v>47</v>
      </c>
    </row>
    <row r="15" spans="1:30"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c r="AB15" s="55" t="s">
        <v>47</v>
      </c>
      <c r="AC15" s="55" t="s">
        <v>47</v>
      </c>
    </row>
    <row r="16" spans="1:30"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c r="AC16" s="55">
        <v>993</v>
      </c>
    </row>
    <row r="17" spans="1:29"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c r="AC17" s="55">
        <v>547</v>
      </c>
    </row>
    <row r="18" spans="1:29"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c r="AC18" s="55">
        <v>3876</v>
      </c>
    </row>
    <row r="19" spans="1:29"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c r="AC19" s="55">
        <v>3583</v>
      </c>
    </row>
    <row r="20" spans="1:29"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c r="AC20" s="55"/>
    </row>
    <row r="21" spans="1:29"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c r="AC21" s="55">
        <v>2489</v>
      </c>
    </row>
    <row r="22" spans="1:29"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c r="AC22" s="55">
        <v>124</v>
      </c>
    </row>
    <row r="23" spans="1:29"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c r="AC23" s="55">
        <v>65</v>
      </c>
    </row>
    <row r="24" spans="1:29"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c r="AC24" s="55">
        <v>977</v>
      </c>
    </row>
    <row r="25" spans="1:29"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c r="AC25" s="55">
        <v>138</v>
      </c>
    </row>
    <row r="26" spans="1:29"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c r="AC26" s="55">
        <v>243</v>
      </c>
    </row>
    <row r="27" spans="1:29" s="56" customFormat="1" ht="12" customHeight="1">
      <c r="A27" s="158" t="s">
        <v>307</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c r="AC27" s="55">
        <v>1250</v>
      </c>
    </row>
    <row r="28" spans="1:29"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c r="AC28" s="55">
        <v>201</v>
      </c>
    </row>
    <row r="29" spans="1:29"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c r="AC29" s="55">
        <v>780</v>
      </c>
    </row>
    <row r="30" spans="1:29"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c r="AC30" s="55" t="s">
        <v>47</v>
      </c>
    </row>
    <row r="31" spans="1:29"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c r="AC31" s="55" t="s">
        <v>47</v>
      </c>
    </row>
    <row r="32" spans="1:29"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c r="AC32" s="55">
        <v>295</v>
      </c>
    </row>
    <row r="33" spans="1:29"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c r="AC33" s="55">
        <v>820</v>
      </c>
    </row>
    <row r="34" spans="1:29" s="56" customFormat="1" ht="12" customHeight="1">
      <c r="A34" s="159" t="s">
        <v>220</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c r="AC34" s="112">
        <v>493</v>
      </c>
    </row>
    <row r="35" spans="1:29"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c r="AC35" s="55">
        <v>160</v>
      </c>
    </row>
    <row r="36" spans="1:29" ht="12" customHeight="1">
      <c r="A36" s="190" t="s">
        <v>221</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c r="AB36" s="87"/>
    </row>
    <row r="37" spans="1:29" s="83" customFormat="1">
      <c r="A37" s="476" t="s">
        <v>285</v>
      </c>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row>
    <row r="38" spans="1:29" s="37" customFormat="1" ht="12.75" customHeight="1">
      <c r="A38" s="472" t="s">
        <v>206</v>
      </c>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row>
    <row r="39" spans="1:29" s="37" customFormat="1" ht="12.75" customHeight="1">
      <c r="A39" s="472" t="s">
        <v>0</v>
      </c>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row>
    <row r="40" spans="1:29" s="37" customFormat="1" ht="12.75" customHeight="1">
      <c r="A40" s="472" t="s">
        <v>222</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row>
    <row r="41" spans="1:29">
      <c r="A41" s="475" t="s">
        <v>379</v>
      </c>
      <c r="B41" s="475"/>
      <c r="C41" s="475"/>
      <c r="D41" s="475"/>
      <c r="E41" s="475"/>
      <c r="F41" s="475"/>
      <c r="G41" s="475"/>
      <c r="H41" s="82"/>
      <c r="I41" s="82"/>
      <c r="J41" s="82"/>
      <c r="K41" s="82"/>
      <c r="L41" s="82"/>
      <c r="M41" s="82"/>
      <c r="N41" s="82"/>
      <c r="O41" s="82"/>
      <c r="P41" s="82"/>
      <c r="Q41" s="82"/>
      <c r="R41" s="82"/>
      <c r="S41" s="82"/>
      <c r="T41" s="82"/>
      <c r="U41" s="82"/>
      <c r="V41" s="82"/>
      <c r="W41" s="82"/>
      <c r="X41" s="82"/>
      <c r="Y41" s="82"/>
      <c r="Z41" s="82"/>
      <c r="AA41" s="82"/>
      <c r="AB41" s="82"/>
      <c r="AC41"/>
    </row>
    <row r="43" spans="1:29">
      <c r="A43" s="470" t="s">
        <v>198</v>
      </c>
      <c r="B43" s="471"/>
      <c r="C43" s="471"/>
    </row>
  </sheetData>
  <mergeCells count="7">
    <mergeCell ref="A1:AC1"/>
    <mergeCell ref="A41:G41"/>
    <mergeCell ref="A43:C43"/>
    <mergeCell ref="A38:AC38"/>
    <mergeCell ref="A37:AC37"/>
    <mergeCell ref="A39:AC39"/>
    <mergeCell ref="A40:AC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3"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7"/>
  <sheetViews>
    <sheetView showGridLines="0" zoomScaleNormal="100" workbookViewId="0">
      <pane xSplit="1" ySplit="5" topLeftCell="B46" activePane="bottomRight" state="frozen"/>
      <selection activeCell="A5" sqref="A5:Y5"/>
      <selection pane="topRight" activeCell="A5" sqref="A5:Y5"/>
      <selection pane="bottomLeft" activeCell="A5" sqref="A5:Y5"/>
      <selection pane="bottomRight" activeCell="A5" sqref="A5:Y5"/>
    </sheetView>
  </sheetViews>
  <sheetFormatPr defaultRowHeight="12.75"/>
  <cols>
    <col min="1" max="1" width="21" customWidth="1"/>
    <col min="2" max="6" width="22.140625" customWidth="1"/>
    <col min="7" max="9" width="22.28515625" customWidth="1"/>
  </cols>
  <sheetData>
    <row r="1" spans="1:13" ht="24" customHeight="1">
      <c r="A1" s="467" t="s">
        <v>277</v>
      </c>
      <c r="B1" s="467"/>
      <c r="C1" s="467"/>
      <c r="D1" s="467"/>
      <c r="E1" s="467"/>
      <c r="F1" s="467"/>
      <c r="G1" s="467"/>
      <c r="H1" s="467"/>
      <c r="I1" s="467"/>
    </row>
    <row r="2" spans="1:13">
      <c r="A2" s="141"/>
      <c r="B2" s="141"/>
      <c r="C2" s="141"/>
      <c r="D2" s="141"/>
      <c r="E2" s="141"/>
      <c r="F2" s="141"/>
      <c r="G2" s="141"/>
      <c r="H2" s="141"/>
      <c r="I2" s="141"/>
    </row>
    <row r="3" spans="1:13">
      <c r="A3" s="145" t="s">
        <v>63</v>
      </c>
      <c r="B3" s="251">
        <v>2015</v>
      </c>
      <c r="C3" s="251">
        <v>2016</v>
      </c>
      <c r="D3" s="251">
        <v>2017</v>
      </c>
      <c r="E3" s="251">
        <v>2018</v>
      </c>
      <c r="F3" s="251">
        <v>2019</v>
      </c>
      <c r="G3" s="251">
        <v>2020</v>
      </c>
      <c r="H3" s="251">
        <v>2021</v>
      </c>
      <c r="I3" s="251">
        <v>2022</v>
      </c>
    </row>
    <row r="4" spans="1:13">
      <c r="A4" s="149"/>
      <c r="B4" s="149"/>
      <c r="C4" s="149"/>
      <c r="D4" s="149"/>
      <c r="E4" s="149"/>
      <c r="F4" s="149"/>
      <c r="G4" s="245"/>
      <c r="H4" s="245"/>
      <c r="I4" s="245"/>
    </row>
    <row r="5" spans="1:13">
      <c r="A5" s="478" t="s">
        <v>90</v>
      </c>
      <c r="B5" s="479"/>
      <c r="C5" s="479"/>
      <c r="D5" s="479"/>
      <c r="E5" s="479"/>
      <c r="F5" s="479"/>
      <c r="G5" s="479"/>
      <c r="H5" s="479"/>
      <c r="I5" s="480"/>
      <c r="K5" s="25"/>
    </row>
    <row r="6" spans="1:13">
      <c r="A6" s="153" t="s">
        <v>235</v>
      </c>
      <c r="B6" s="62">
        <v>16306052</v>
      </c>
      <c r="C6" s="62">
        <v>17899730</v>
      </c>
      <c r="D6" s="62">
        <v>18466594</v>
      </c>
      <c r="E6" s="62">
        <v>18408328</v>
      </c>
      <c r="F6" s="62">
        <v>22865644</v>
      </c>
      <c r="G6" s="62">
        <v>23903854</v>
      </c>
      <c r="H6" s="62">
        <v>30102379</v>
      </c>
      <c r="I6" s="62">
        <v>26801850</v>
      </c>
    </row>
    <row r="7" spans="1:13">
      <c r="A7" s="153" t="s">
        <v>128</v>
      </c>
      <c r="B7" s="62">
        <v>15096</v>
      </c>
      <c r="C7" s="62">
        <v>19153</v>
      </c>
      <c r="D7" s="62">
        <v>24358</v>
      </c>
      <c r="E7" s="62">
        <v>13888</v>
      </c>
      <c r="F7" s="62">
        <v>12280</v>
      </c>
      <c r="G7" s="62">
        <v>18227</v>
      </c>
      <c r="H7" s="62">
        <v>30516</v>
      </c>
      <c r="I7" s="62">
        <v>36196</v>
      </c>
    </row>
    <row r="8" spans="1:13">
      <c r="A8" s="153" t="s">
        <v>129</v>
      </c>
      <c r="B8" s="62">
        <v>682952</v>
      </c>
      <c r="C8" s="62">
        <v>1006454</v>
      </c>
      <c r="D8" s="62">
        <v>1032301</v>
      </c>
      <c r="E8" s="62">
        <v>1058023</v>
      </c>
      <c r="F8" s="62">
        <v>1187126</v>
      </c>
      <c r="G8" s="62">
        <v>940816</v>
      </c>
      <c r="H8" s="62">
        <v>1087277</v>
      </c>
      <c r="I8" s="62">
        <v>1307944</v>
      </c>
    </row>
    <row r="9" spans="1:13">
      <c r="A9" s="153" t="s">
        <v>130</v>
      </c>
      <c r="B9" s="62">
        <v>817131</v>
      </c>
      <c r="C9" s="62">
        <v>944967</v>
      </c>
      <c r="D9" s="62">
        <v>1077315</v>
      </c>
      <c r="E9" s="62">
        <v>1016130</v>
      </c>
      <c r="F9" s="62">
        <v>1257777</v>
      </c>
      <c r="G9" s="62">
        <v>1307076</v>
      </c>
      <c r="H9" s="62">
        <v>1693592</v>
      </c>
      <c r="I9" s="62">
        <v>1486896</v>
      </c>
    </row>
    <row r="10" spans="1:13">
      <c r="A10" s="153" t="s">
        <v>131</v>
      </c>
      <c r="B10" s="62">
        <v>2327</v>
      </c>
      <c r="C10" s="62">
        <v>2179</v>
      </c>
      <c r="D10" s="62">
        <v>2039</v>
      </c>
      <c r="E10" s="62">
        <v>1851</v>
      </c>
      <c r="F10" s="62">
        <v>2323</v>
      </c>
      <c r="G10" s="62">
        <v>2589</v>
      </c>
      <c r="H10" s="62">
        <v>3203</v>
      </c>
      <c r="I10" s="62">
        <v>2702</v>
      </c>
    </row>
    <row r="11" spans="1:13">
      <c r="A11" s="153" t="s">
        <v>132</v>
      </c>
      <c r="B11" s="62">
        <v>97309</v>
      </c>
      <c r="C11" s="62">
        <v>87686</v>
      </c>
      <c r="D11" s="62">
        <v>91261</v>
      </c>
      <c r="E11" s="62">
        <v>95833</v>
      </c>
      <c r="F11" s="62">
        <v>109729</v>
      </c>
      <c r="G11" s="62">
        <v>101342</v>
      </c>
      <c r="H11" s="62">
        <v>113407</v>
      </c>
      <c r="I11" s="62">
        <v>131060</v>
      </c>
    </row>
    <row r="12" spans="1:13">
      <c r="A12" s="153" t="s">
        <v>133</v>
      </c>
      <c r="B12" s="62">
        <v>36647</v>
      </c>
      <c r="C12" s="62">
        <v>43842</v>
      </c>
      <c r="D12" s="62">
        <v>45647</v>
      </c>
      <c r="E12" s="62">
        <v>45849</v>
      </c>
      <c r="F12" s="62">
        <v>52599</v>
      </c>
      <c r="G12" s="62">
        <v>58275</v>
      </c>
      <c r="H12" s="62">
        <v>52718</v>
      </c>
      <c r="I12" s="62">
        <v>51918</v>
      </c>
      <c r="K12" s="64"/>
    </row>
    <row r="13" spans="1:13">
      <c r="A13" s="478" t="s">
        <v>134</v>
      </c>
      <c r="B13" s="479"/>
      <c r="C13" s="479"/>
      <c r="D13" s="479"/>
      <c r="E13" s="479"/>
      <c r="F13" s="479"/>
      <c r="G13" s="479"/>
      <c r="H13" s="479"/>
      <c r="I13" s="480"/>
    </row>
    <row r="14" spans="1:13">
      <c r="A14" s="153" t="s">
        <v>135</v>
      </c>
      <c r="B14" s="62">
        <v>1653122</v>
      </c>
      <c r="C14" s="62">
        <v>1796530</v>
      </c>
      <c r="D14" s="62">
        <v>1927834</v>
      </c>
      <c r="E14" s="62">
        <v>1920092</v>
      </c>
      <c r="F14" s="62">
        <v>2215333</v>
      </c>
      <c r="G14" s="62">
        <v>2366897</v>
      </c>
      <c r="H14" s="62">
        <v>2620910</v>
      </c>
      <c r="I14" s="62">
        <v>2301993</v>
      </c>
    </row>
    <row r="15" spans="1:13" s="25" customFormat="1">
      <c r="A15" s="153" t="s">
        <v>136</v>
      </c>
      <c r="B15" s="62">
        <v>138880</v>
      </c>
      <c r="C15" s="62">
        <v>143192</v>
      </c>
      <c r="D15" s="62">
        <v>149419</v>
      </c>
      <c r="E15" s="62">
        <v>144136</v>
      </c>
      <c r="F15" s="62">
        <v>162076</v>
      </c>
      <c r="G15" s="62">
        <v>170195</v>
      </c>
      <c r="H15" s="62">
        <v>195649</v>
      </c>
      <c r="I15" s="62">
        <v>171694</v>
      </c>
      <c r="K15"/>
      <c r="M15"/>
    </row>
    <row r="16" spans="1:13">
      <c r="A16" s="153" t="s">
        <v>137</v>
      </c>
      <c r="B16" s="62">
        <v>84610</v>
      </c>
      <c r="C16" s="62">
        <v>79968</v>
      </c>
      <c r="D16" s="62">
        <v>98327</v>
      </c>
      <c r="E16" s="62">
        <v>85675</v>
      </c>
      <c r="F16" s="62">
        <v>95572</v>
      </c>
      <c r="G16" s="62">
        <v>96968</v>
      </c>
      <c r="H16" s="62">
        <v>125736</v>
      </c>
      <c r="I16" s="62">
        <v>106040</v>
      </c>
      <c r="M16" s="25"/>
    </row>
    <row r="17" spans="1:11">
      <c r="A17" s="153" t="s">
        <v>138</v>
      </c>
      <c r="B17" s="62">
        <v>7176</v>
      </c>
      <c r="C17" s="62">
        <v>8444</v>
      </c>
      <c r="D17" s="62">
        <v>10692</v>
      </c>
      <c r="E17" s="62">
        <v>10929</v>
      </c>
      <c r="F17" s="62">
        <v>13462</v>
      </c>
      <c r="G17" s="62">
        <v>15234</v>
      </c>
      <c r="H17" s="62">
        <v>18278</v>
      </c>
      <c r="I17" s="62">
        <v>21263</v>
      </c>
    </row>
    <row r="18" spans="1:11">
      <c r="A18" s="153" t="s">
        <v>201</v>
      </c>
      <c r="B18" s="62">
        <v>102424</v>
      </c>
      <c r="C18" s="62">
        <v>110909</v>
      </c>
      <c r="D18" s="62">
        <v>121602</v>
      </c>
      <c r="E18" s="62">
        <v>120727</v>
      </c>
      <c r="F18" s="62">
        <v>134639</v>
      </c>
      <c r="G18" s="62">
        <v>144389</v>
      </c>
      <c r="H18" s="62">
        <v>168222</v>
      </c>
      <c r="I18" s="62">
        <v>137402</v>
      </c>
    </row>
    <row r="19" spans="1:11">
      <c r="A19" s="153" t="s">
        <v>139</v>
      </c>
      <c r="B19" s="62">
        <v>81153</v>
      </c>
      <c r="C19" s="62">
        <v>88945</v>
      </c>
      <c r="D19" s="62">
        <v>92552</v>
      </c>
      <c r="E19" s="62">
        <v>87341</v>
      </c>
      <c r="F19" s="62">
        <v>98087</v>
      </c>
      <c r="G19" s="62">
        <v>103470</v>
      </c>
      <c r="H19" s="62">
        <v>126448</v>
      </c>
      <c r="I19" s="62">
        <v>109614</v>
      </c>
      <c r="K19" s="25"/>
    </row>
    <row r="20" spans="1:11">
      <c r="A20" s="153" t="s">
        <v>140</v>
      </c>
      <c r="B20" s="62">
        <v>1682808</v>
      </c>
      <c r="C20" s="62">
        <v>1783830</v>
      </c>
      <c r="D20" s="62">
        <v>1929115</v>
      </c>
      <c r="E20" s="62">
        <v>1812023</v>
      </c>
      <c r="F20" s="62">
        <v>1960290</v>
      </c>
      <c r="G20" s="62">
        <v>2066996</v>
      </c>
      <c r="H20" s="62">
        <v>2231487</v>
      </c>
      <c r="I20" s="62">
        <v>2096387</v>
      </c>
    </row>
    <row r="21" spans="1:11">
      <c r="A21" s="153" t="s">
        <v>141</v>
      </c>
      <c r="B21" s="62">
        <v>669694</v>
      </c>
      <c r="C21" s="62">
        <v>732367</v>
      </c>
      <c r="D21" s="62">
        <v>769840</v>
      </c>
      <c r="E21" s="62">
        <v>749940</v>
      </c>
      <c r="F21" s="62">
        <v>854753</v>
      </c>
      <c r="G21" s="62">
        <v>904572</v>
      </c>
      <c r="H21" s="62">
        <v>908587</v>
      </c>
      <c r="I21" s="62">
        <v>641777</v>
      </c>
    </row>
    <row r="22" spans="1:11">
      <c r="A22" s="153" t="s">
        <v>329</v>
      </c>
      <c r="B22" s="62">
        <v>1454560</v>
      </c>
      <c r="C22" s="62">
        <v>1433427</v>
      </c>
      <c r="D22" s="62">
        <v>1596722</v>
      </c>
      <c r="E22" s="62">
        <v>1469744</v>
      </c>
      <c r="F22" s="62">
        <v>1681708</v>
      </c>
      <c r="G22" s="62">
        <v>1712620</v>
      </c>
      <c r="H22" s="62">
        <v>2053756</v>
      </c>
      <c r="I22" s="62">
        <v>1687746</v>
      </c>
    </row>
    <row r="23" spans="1:11">
      <c r="A23" s="153" t="s">
        <v>142</v>
      </c>
      <c r="B23" s="62">
        <v>1898825</v>
      </c>
      <c r="C23" s="62">
        <v>2084748</v>
      </c>
      <c r="D23" s="62">
        <v>2396089</v>
      </c>
      <c r="E23" s="62">
        <v>2421457</v>
      </c>
      <c r="F23" s="62">
        <v>3048404</v>
      </c>
      <c r="G23" s="62">
        <v>3324194</v>
      </c>
      <c r="H23" s="62">
        <v>4067836</v>
      </c>
      <c r="I23" s="62">
        <v>3655520</v>
      </c>
    </row>
    <row r="24" spans="1:11">
      <c r="A24" s="153" t="s">
        <v>143</v>
      </c>
      <c r="B24" s="62">
        <v>252333</v>
      </c>
      <c r="C24" s="62">
        <v>266413</v>
      </c>
      <c r="D24" s="62">
        <v>292927</v>
      </c>
      <c r="E24" s="62">
        <v>283717</v>
      </c>
      <c r="F24" s="62">
        <v>303439</v>
      </c>
      <c r="G24" s="62">
        <v>301578</v>
      </c>
      <c r="H24" s="62">
        <v>343653</v>
      </c>
      <c r="I24" s="62">
        <v>318773</v>
      </c>
    </row>
    <row r="25" spans="1:11">
      <c r="A25" s="153" t="s">
        <v>144</v>
      </c>
      <c r="B25" s="62">
        <v>257166</v>
      </c>
      <c r="C25" s="62">
        <v>271712</v>
      </c>
      <c r="D25" s="62">
        <v>296804</v>
      </c>
      <c r="E25" s="62">
        <v>293586</v>
      </c>
      <c r="F25" s="62">
        <v>367314</v>
      </c>
      <c r="G25" s="62">
        <v>422332</v>
      </c>
      <c r="H25" s="62">
        <v>538147</v>
      </c>
      <c r="I25" s="62">
        <v>435621</v>
      </c>
    </row>
    <row r="26" spans="1:11">
      <c r="A26" s="153" t="s">
        <v>145</v>
      </c>
      <c r="B26" s="62">
        <v>419915</v>
      </c>
      <c r="C26" s="62">
        <v>451417</v>
      </c>
      <c r="D26" s="62">
        <v>465913</v>
      </c>
      <c r="E26" s="62">
        <v>463734</v>
      </c>
      <c r="F26" s="62">
        <v>581563</v>
      </c>
      <c r="G26" s="62">
        <v>610653</v>
      </c>
      <c r="H26" s="62">
        <v>622485</v>
      </c>
      <c r="I26" s="62">
        <v>597211</v>
      </c>
    </row>
    <row r="27" spans="1:11">
      <c r="A27" s="153" t="s">
        <v>146</v>
      </c>
      <c r="B27" s="62">
        <v>190931</v>
      </c>
      <c r="C27" s="62">
        <v>192946</v>
      </c>
      <c r="D27" s="62">
        <v>217114</v>
      </c>
      <c r="E27" s="62">
        <v>206554</v>
      </c>
      <c r="F27" s="62">
        <v>213204</v>
      </c>
      <c r="G27" s="62">
        <v>211748</v>
      </c>
      <c r="H27" s="62">
        <v>228518</v>
      </c>
      <c r="I27" s="62">
        <v>202636</v>
      </c>
    </row>
    <row r="28" spans="1:11">
      <c r="A28" s="153" t="s">
        <v>147</v>
      </c>
      <c r="B28" s="62">
        <v>41276</v>
      </c>
      <c r="C28" s="62">
        <v>43282</v>
      </c>
      <c r="D28" s="62">
        <v>45588</v>
      </c>
      <c r="E28" s="62">
        <v>44428</v>
      </c>
      <c r="F28" s="62">
        <v>53525</v>
      </c>
      <c r="G28" s="62">
        <v>54776</v>
      </c>
      <c r="H28" s="62">
        <v>67712</v>
      </c>
      <c r="I28" s="62">
        <v>69923</v>
      </c>
    </row>
    <row r="29" spans="1:11">
      <c r="A29" s="153" t="s">
        <v>196</v>
      </c>
      <c r="B29" s="62">
        <v>3506201</v>
      </c>
      <c r="C29" s="62">
        <v>3701076</v>
      </c>
      <c r="D29" s="62">
        <v>4159614</v>
      </c>
      <c r="E29" s="62">
        <v>4064644</v>
      </c>
      <c r="F29" s="62">
        <v>4718914</v>
      </c>
      <c r="G29" s="62">
        <v>4973780</v>
      </c>
      <c r="H29" s="62">
        <v>5859485</v>
      </c>
      <c r="I29" s="62">
        <v>5028456</v>
      </c>
    </row>
    <row r="30" spans="1:11">
      <c r="A30" s="153" t="s">
        <v>149</v>
      </c>
      <c r="B30" s="62">
        <v>13617</v>
      </c>
      <c r="C30" s="62">
        <v>13833</v>
      </c>
      <c r="D30" s="62">
        <v>14160</v>
      </c>
      <c r="E30" s="62">
        <v>13525</v>
      </c>
      <c r="F30" s="62">
        <v>12989</v>
      </c>
      <c r="G30" s="62">
        <v>12399</v>
      </c>
      <c r="H30" s="62">
        <v>12987</v>
      </c>
      <c r="I30" s="62">
        <v>15080</v>
      </c>
    </row>
    <row r="31" spans="1:11">
      <c r="A31" s="153" t="s">
        <v>150</v>
      </c>
      <c r="B31" s="62">
        <v>94173</v>
      </c>
      <c r="C31" s="62">
        <v>108108</v>
      </c>
      <c r="D31" s="62">
        <v>115682</v>
      </c>
      <c r="E31" s="62">
        <v>120570</v>
      </c>
      <c r="F31" s="62">
        <v>134606</v>
      </c>
      <c r="G31" s="62">
        <v>142623</v>
      </c>
      <c r="H31" s="62">
        <v>181095</v>
      </c>
      <c r="I31" s="62">
        <v>157901</v>
      </c>
    </row>
    <row r="32" spans="1:11">
      <c r="A32" s="153" t="s">
        <v>151</v>
      </c>
      <c r="B32" s="62">
        <v>29656</v>
      </c>
      <c r="C32" s="62">
        <v>28054</v>
      </c>
      <c r="D32" s="62">
        <v>34562</v>
      </c>
      <c r="E32" s="62">
        <v>34732</v>
      </c>
      <c r="F32" s="62">
        <v>35789</v>
      </c>
      <c r="G32" s="62">
        <v>35028</v>
      </c>
      <c r="H32" s="62">
        <v>36560</v>
      </c>
      <c r="I32" s="62">
        <v>28549</v>
      </c>
    </row>
    <row r="33" spans="1:14">
      <c r="A33" s="153" t="s">
        <v>152</v>
      </c>
      <c r="B33" s="62">
        <v>20456</v>
      </c>
      <c r="C33" s="62">
        <v>19077</v>
      </c>
      <c r="D33" s="62">
        <v>19759</v>
      </c>
      <c r="E33" s="62">
        <v>11853</v>
      </c>
      <c r="F33" s="62">
        <v>13209</v>
      </c>
      <c r="G33" s="62">
        <v>14707</v>
      </c>
      <c r="H33" s="62">
        <v>18108</v>
      </c>
      <c r="I33" s="62">
        <v>16402</v>
      </c>
    </row>
    <row r="34" spans="1:14">
      <c r="A34" s="153" t="s">
        <v>153</v>
      </c>
      <c r="B34" s="62">
        <v>4627</v>
      </c>
      <c r="C34" s="62">
        <v>4812</v>
      </c>
      <c r="D34" s="62">
        <v>4858</v>
      </c>
      <c r="E34" s="62">
        <v>4128</v>
      </c>
      <c r="F34" s="62">
        <v>4685</v>
      </c>
      <c r="G34" s="62">
        <v>4026</v>
      </c>
      <c r="H34" s="62">
        <v>4565</v>
      </c>
      <c r="I34" s="62">
        <v>3029</v>
      </c>
    </row>
    <row r="35" spans="1:14">
      <c r="A35" s="153" t="s">
        <v>154</v>
      </c>
      <c r="B35" s="62">
        <v>5697</v>
      </c>
      <c r="C35" s="62">
        <v>5887</v>
      </c>
      <c r="D35" s="62">
        <v>6578</v>
      </c>
      <c r="E35" s="62">
        <v>6605</v>
      </c>
      <c r="F35" s="62">
        <v>7414</v>
      </c>
      <c r="G35" s="62">
        <v>7833</v>
      </c>
      <c r="H35" s="62">
        <v>9420</v>
      </c>
      <c r="I35" s="62">
        <v>8795</v>
      </c>
    </row>
    <row r="36" spans="1:14" s="64" customFormat="1">
      <c r="A36" s="154" t="s">
        <v>155</v>
      </c>
      <c r="B36" s="93">
        <v>11837</v>
      </c>
      <c r="C36" s="93">
        <v>11647</v>
      </c>
      <c r="D36" s="93">
        <v>10994</v>
      </c>
      <c r="E36" s="93">
        <v>6469</v>
      </c>
      <c r="F36" s="93">
        <v>15394</v>
      </c>
      <c r="G36" s="93">
        <v>14423</v>
      </c>
      <c r="H36" s="93">
        <v>18014</v>
      </c>
      <c r="I36" s="93">
        <v>34186</v>
      </c>
      <c r="K36"/>
      <c r="M36"/>
      <c r="N36"/>
    </row>
    <row r="37" spans="1:14">
      <c r="A37" s="153" t="s">
        <v>156</v>
      </c>
      <c r="B37" s="62">
        <v>3942</v>
      </c>
      <c r="C37" s="62">
        <v>3900</v>
      </c>
      <c r="D37" s="62">
        <v>4494</v>
      </c>
      <c r="E37" s="62">
        <v>4143</v>
      </c>
      <c r="F37" s="62">
        <v>5633</v>
      </c>
      <c r="G37" s="62">
        <v>5746</v>
      </c>
      <c r="H37" s="62">
        <v>7120</v>
      </c>
      <c r="I37" s="62">
        <v>7271</v>
      </c>
      <c r="M37" s="64"/>
    </row>
    <row r="38" spans="1:14">
      <c r="A38" s="478" t="s">
        <v>157</v>
      </c>
      <c r="B38" s="479"/>
      <c r="C38" s="479"/>
      <c r="D38" s="479"/>
      <c r="E38" s="479"/>
      <c r="F38" s="479"/>
      <c r="G38" s="479"/>
      <c r="H38" s="479"/>
      <c r="I38" s="480"/>
    </row>
    <row r="39" spans="1:14">
      <c r="A39" s="153" t="s">
        <v>158</v>
      </c>
      <c r="B39" s="62">
        <v>1397367</v>
      </c>
      <c r="C39" s="62">
        <v>1530257</v>
      </c>
      <c r="D39" s="62">
        <v>1787753</v>
      </c>
      <c r="E39" s="62">
        <v>1699942</v>
      </c>
      <c r="F39" s="62">
        <v>1951722</v>
      </c>
      <c r="G39" s="62">
        <v>1998948</v>
      </c>
      <c r="H39" s="62">
        <v>2317724</v>
      </c>
      <c r="I39" s="62">
        <v>2277225</v>
      </c>
    </row>
    <row r="40" spans="1:14">
      <c r="A40" s="153" t="s">
        <v>194</v>
      </c>
      <c r="B40" s="62">
        <v>1160219</v>
      </c>
      <c r="C40" s="62">
        <v>1164538</v>
      </c>
      <c r="D40" s="62">
        <v>1408305</v>
      </c>
      <c r="E40" s="62">
        <v>1544626</v>
      </c>
      <c r="F40" s="62">
        <v>1682948</v>
      </c>
      <c r="G40" s="62">
        <v>2163744</v>
      </c>
      <c r="H40" s="62">
        <v>3116791</v>
      </c>
      <c r="I40" s="62">
        <v>3062113</v>
      </c>
    </row>
    <row r="41" spans="1:14">
      <c r="A41" s="153" t="s">
        <v>159</v>
      </c>
      <c r="B41" s="62">
        <v>4619</v>
      </c>
      <c r="C41" s="62">
        <v>4645</v>
      </c>
      <c r="D41" s="62">
        <v>4938</v>
      </c>
      <c r="E41" s="62">
        <v>4259</v>
      </c>
      <c r="F41" s="62">
        <v>4993</v>
      </c>
      <c r="G41" s="62">
        <v>6109</v>
      </c>
      <c r="H41" s="62">
        <v>7689</v>
      </c>
      <c r="I41" s="62">
        <v>4795</v>
      </c>
    </row>
    <row r="42" spans="1:14">
      <c r="A42" s="153" t="s">
        <v>160</v>
      </c>
      <c r="B42" s="62">
        <v>315324</v>
      </c>
      <c r="C42" s="62">
        <v>351580</v>
      </c>
      <c r="D42" s="62">
        <v>376791</v>
      </c>
      <c r="E42" s="62">
        <v>404492</v>
      </c>
      <c r="F42" s="62">
        <v>479095</v>
      </c>
      <c r="G42" s="62">
        <v>501244</v>
      </c>
      <c r="H42" s="62">
        <v>567965</v>
      </c>
      <c r="I42" s="62">
        <v>585212</v>
      </c>
    </row>
    <row r="43" spans="1:14">
      <c r="A43" s="153" t="s">
        <v>161</v>
      </c>
      <c r="B43" s="62">
        <v>154484</v>
      </c>
      <c r="C43" s="62">
        <v>205678</v>
      </c>
      <c r="D43" s="62">
        <v>256305</v>
      </c>
      <c r="E43" s="62">
        <v>259273</v>
      </c>
      <c r="F43" s="62">
        <v>307639</v>
      </c>
      <c r="G43" s="62">
        <v>327716</v>
      </c>
      <c r="H43" s="62">
        <v>437848</v>
      </c>
      <c r="I43" s="62">
        <v>446167</v>
      </c>
    </row>
    <row r="44" spans="1:14">
      <c r="A44" s="153" t="s">
        <v>162</v>
      </c>
      <c r="B44" s="62">
        <v>1220386</v>
      </c>
      <c r="C44" s="62">
        <v>1395418</v>
      </c>
      <c r="D44" s="62">
        <v>1467063</v>
      </c>
      <c r="E44" s="62">
        <v>1575990</v>
      </c>
      <c r="F44" s="62">
        <v>1837428</v>
      </c>
      <c r="G44" s="62">
        <v>1950019</v>
      </c>
      <c r="H44" s="62">
        <v>2132241</v>
      </c>
      <c r="I44" s="62">
        <v>1912838</v>
      </c>
    </row>
    <row r="45" spans="1:14">
      <c r="A45" s="153" t="s">
        <v>163</v>
      </c>
      <c r="B45" s="62">
        <v>3825</v>
      </c>
      <c r="C45" s="62">
        <v>5085</v>
      </c>
      <c r="D45" s="62">
        <v>3828</v>
      </c>
      <c r="E45" s="62">
        <v>3190</v>
      </c>
      <c r="F45" s="62">
        <v>3577</v>
      </c>
      <c r="G45" s="62">
        <v>4709</v>
      </c>
      <c r="H45" s="62">
        <v>5500</v>
      </c>
      <c r="I45" s="62">
        <v>6411</v>
      </c>
    </row>
    <row r="46" spans="1:14">
      <c r="A46" s="153" t="s">
        <v>164</v>
      </c>
      <c r="B46" s="62">
        <v>58002</v>
      </c>
      <c r="C46" s="62" t="s">
        <v>47</v>
      </c>
      <c r="D46" s="62">
        <v>60731</v>
      </c>
      <c r="E46" s="62">
        <v>68941</v>
      </c>
      <c r="F46" s="62">
        <v>114383</v>
      </c>
      <c r="G46" s="62">
        <v>126887</v>
      </c>
      <c r="H46" s="62">
        <v>152080</v>
      </c>
      <c r="I46" s="62">
        <v>143363</v>
      </c>
    </row>
    <row r="47" spans="1:14">
      <c r="A47" s="153" t="s">
        <v>165</v>
      </c>
      <c r="B47" s="62">
        <v>38494</v>
      </c>
      <c r="C47" s="62">
        <v>46127</v>
      </c>
      <c r="D47" s="62">
        <v>47896</v>
      </c>
      <c r="E47" s="62">
        <v>51846</v>
      </c>
      <c r="F47" s="62">
        <v>69830</v>
      </c>
      <c r="G47" s="62">
        <v>76449</v>
      </c>
      <c r="H47" s="62">
        <v>95422</v>
      </c>
      <c r="I47" s="62">
        <v>94340</v>
      </c>
    </row>
    <row r="48" spans="1:14">
      <c r="A48" s="478" t="s">
        <v>166</v>
      </c>
      <c r="B48" s="479"/>
      <c r="C48" s="479"/>
      <c r="D48" s="479"/>
      <c r="E48" s="479"/>
      <c r="F48" s="479"/>
      <c r="G48" s="479"/>
      <c r="H48" s="479"/>
      <c r="I48" s="480"/>
    </row>
    <row r="49" spans="1:14">
      <c r="A49" s="153" t="s">
        <v>167</v>
      </c>
      <c r="B49" s="62">
        <v>112122</v>
      </c>
      <c r="C49" s="62">
        <v>138338</v>
      </c>
      <c r="D49" s="62">
        <v>151556</v>
      </c>
      <c r="E49" s="62">
        <v>135367</v>
      </c>
      <c r="F49" s="62">
        <v>157954</v>
      </c>
      <c r="G49" s="62">
        <v>151425</v>
      </c>
      <c r="H49" s="62">
        <v>173906</v>
      </c>
      <c r="I49" s="62">
        <v>173123</v>
      </c>
    </row>
    <row r="50" spans="1:14" s="66" customFormat="1">
      <c r="A50" s="65" t="s">
        <v>168</v>
      </c>
      <c r="B50" s="65"/>
      <c r="C50" s="65"/>
      <c r="D50" s="65"/>
      <c r="E50" s="65"/>
      <c r="F50" s="65"/>
      <c r="G50" s="36"/>
      <c r="H50" s="36"/>
      <c r="I50" s="36"/>
      <c r="M50"/>
      <c r="N50"/>
    </row>
    <row r="51" spans="1:14" ht="12.75" customHeight="1">
      <c r="A51" s="477" t="s">
        <v>308</v>
      </c>
      <c r="B51" s="477"/>
      <c r="C51" s="477"/>
      <c r="D51" s="477"/>
      <c r="E51" s="477"/>
      <c r="F51" s="477"/>
      <c r="G51" s="477"/>
      <c r="H51" s="477"/>
      <c r="I51" s="477"/>
      <c r="M51" s="66"/>
      <c r="N51" s="66"/>
    </row>
    <row r="52" spans="1:14">
      <c r="A52" s="477"/>
      <c r="B52" s="477"/>
      <c r="C52" s="477"/>
      <c r="D52" s="477"/>
      <c r="E52" s="477"/>
      <c r="F52" s="477"/>
      <c r="G52" s="477"/>
      <c r="H52" s="477"/>
      <c r="I52" s="477"/>
    </row>
    <row r="53" spans="1:14">
      <c r="A53" s="67" t="s">
        <v>373</v>
      </c>
      <c r="B53" s="67"/>
      <c r="C53" s="67"/>
      <c r="D53" s="67"/>
      <c r="E53" s="67"/>
      <c r="F53" s="67"/>
      <c r="G53" s="67"/>
      <c r="H53" s="67"/>
      <c r="I53" s="67"/>
    </row>
    <row r="55" spans="1:14">
      <c r="A55" s="470" t="s">
        <v>198</v>
      </c>
      <c r="B55" s="470"/>
      <c r="C55" s="470"/>
      <c r="D55" s="470"/>
      <c r="E55" s="470"/>
      <c r="F55" s="470"/>
      <c r="G55" s="470"/>
      <c r="H55" s="470"/>
      <c r="I55" s="471"/>
    </row>
    <row r="87" spans="1:6">
      <c r="A87" s="95"/>
      <c r="B87" s="95"/>
      <c r="C87" s="95"/>
      <c r="D87" s="95"/>
      <c r="E87" s="95"/>
      <c r="F87" s="95"/>
    </row>
  </sheetData>
  <mergeCells count="7">
    <mergeCell ref="A55:I55"/>
    <mergeCell ref="A51:I52"/>
    <mergeCell ref="A1:I1"/>
    <mergeCell ref="A5:I5"/>
    <mergeCell ref="A13:I13"/>
    <mergeCell ref="A38:I38"/>
    <mergeCell ref="A48:I48"/>
  </mergeCells>
  <hyperlinks>
    <hyperlink ref="A55" location="ICINDEKILER!A1" display="İÇİNDEKİLER SAYFASINA DÖNÜŞ"/>
  </hyperlinks>
  <pageMargins left="0.75" right="0.75" top="0.62" bottom="1" header="0.5" footer="0.5"/>
  <pageSetup paperSize="9" scale="43"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Y80"/>
  <sheetViews>
    <sheetView showGridLines="0" zoomScale="115" zoomScaleNormal="115" zoomScaleSheetLayoutView="75" workbookViewId="0">
      <pane xSplit="3" ySplit="5" topLeftCell="D60" activePane="bottomRight" state="frozen"/>
      <selection activeCell="C5" sqref="C5"/>
      <selection pane="topRight" activeCell="C5" sqref="C5"/>
      <selection pane="bottomLeft" activeCell="C5" sqref="C5"/>
      <selection pane="bottomRight" activeCell="A5" sqref="A5:Y5"/>
    </sheetView>
  </sheetViews>
  <sheetFormatPr defaultRowHeight="12.75"/>
  <cols>
    <col min="1" max="1" width="17" customWidth="1"/>
    <col min="2" max="2" width="9.5703125" hidden="1" customWidth="1"/>
    <col min="3" max="3" width="0" hidden="1" customWidth="1"/>
    <col min="6" max="8" width="9.140625" hidden="1" customWidth="1"/>
  </cols>
  <sheetData>
    <row r="1" spans="1:25" ht="24" customHeight="1">
      <c r="A1" s="467" t="s">
        <v>263</v>
      </c>
      <c r="B1" s="467"/>
      <c r="C1" s="467"/>
      <c r="D1" s="467"/>
      <c r="E1" s="467"/>
      <c r="F1" s="467"/>
      <c r="G1" s="467"/>
      <c r="H1" s="467"/>
      <c r="I1" s="467"/>
      <c r="J1" s="467"/>
      <c r="K1" s="467"/>
      <c r="L1" s="467"/>
      <c r="M1" s="467"/>
      <c r="N1" s="467"/>
      <c r="O1" s="467"/>
      <c r="P1" s="467"/>
      <c r="Q1" s="467"/>
      <c r="R1" s="467"/>
      <c r="S1" s="467"/>
      <c r="T1" s="467"/>
      <c r="U1" s="467"/>
      <c r="V1" s="467"/>
      <c r="W1" s="467"/>
      <c r="X1" s="467"/>
      <c r="Y1" s="467"/>
    </row>
    <row r="2" spans="1:25">
      <c r="A2" s="141"/>
      <c r="B2" s="141"/>
      <c r="C2" s="142"/>
      <c r="D2" s="142"/>
      <c r="E2" s="142"/>
      <c r="F2" s="142"/>
      <c r="G2" s="143"/>
      <c r="H2" s="144"/>
      <c r="I2" s="141"/>
      <c r="J2" s="141"/>
      <c r="K2" s="141"/>
      <c r="L2" s="141"/>
      <c r="M2" s="141"/>
      <c r="N2" s="462">
        <v>2011</v>
      </c>
      <c r="O2" s="462">
        <v>2012</v>
      </c>
      <c r="P2" s="199"/>
      <c r="Q2" s="462">
        <v>2014</v>
      </c>
      <c r="R2" s="462">
        <v>2015</v>
      </c>
      <c r="S2" s="462">
        <v>2016</v>
      </c>
      <c r="T2" s="270"/>
      <c r="U2" s="340"/>
      <c r="V2" s="352"/>
      <c r="W2" s="462">
        <v>2020</v>
      </c>
      <c r="X2" s="399"/>
      <c r="Y2" s="462">
        <v>2022</v>
      </c>
    </row>
    <row r="3" spans="1:25">
      <c r="A3" s="145" t="s">
        <v>63</v>
      </c>
      <c r="B3" s="145">
        <v>2002</v>
      </c>
      <c r="C3" s="146">
        <v>2003</v>
      </c>
      <c r="D3" s="146">
        <v>2004</v>
      </c>
      <c r="E3" s="146">
        <v>2005</v>
      </c>
      <c r="F3" s="146"/>
      <c r="G3" s="147">
        <v>2006</v>
      </c>
      <c r="H3" s="148"/>
      <c r="I3" s="145">
        <v>2006</v>
      </c>
      <c r="J3" s="145">
        <v>2007</v>
      </c>
      <c r="K3" s="145">
        <v>2008</v>
      </c>
      <c r="L3" s="145">
        <v>2009</v>
      </c>
      <c r="M3" s="145">
        <v>2010</v>
      </c>
      <c r="N3" s="481"/>
      <c r="O3" s="481"/>
      <c r="P3" s="201">
        <v>2013</v>
      </c>
      <c r="Q3" s="481"/>
      <c r="R3" s="481"/>
      <c r="S3" s="481"/>
      <c r="T3" s="272">
        <v>2017</v>
      </c>
      <c r="U3" s="342">
        <v>2018</v>
      </c>
      <c r="V3" s="354">
        <v>2019</v>
      </c>
      <c r="W3" s="481"/>
      <c r="X3" s="401">
        <v>2021</v>
      </c>
      <c r="Y3" s="481"/>
    </row>
    <row r="4" spans="1:25">
      <c r="A4" s="149"/>
      <c r="B4" s="149"/>
      <c r="C4" s="150"/>
      <c r="D4" s="150"/>
      <c r="E4" s="150"/>
      <c r="F4" s="151" t="s">
        <v>125</v>
      </c>
      <c r="G4" s="151" t="s">
        <v>126</v>
      </c>
      <c r="H4" s="151" t="s">
        <v>127</v>
      </c>
      <c r="I4" s="149"/>
      <c r="J4" s="149"/>
      <c r="K4" s="149"/>
      <c r="L4" s="149"/>
      <c r="M4" s="149"/>
      <c r="N4" s="463"/>
      <c r="O4" s="463"/>
      <c r="P4" s="200"/>
      <c r="Q4" s="463"/>
      <c r="R4" s="463"/>
      <c r="S4" s="463"/>
      <c r="T4" s="271"/>
      <c r="U4" s="341"/>
      <c r="V4" s="353"/>
      <c r="W4" s="463"/>
      <c r="X4" s="400"/>
      <c r="Y4" s="463"/>
    </row>
    <row r="5" spans="1:25">
      <c r="A5" s="478" t="s">
        <v>90</v>
      </c>
      <c r="B5" s="479"/>
      <c r="C5" s="479"/>
      <c r="D5" s="479"/>
      <c r="E5" s="479"/>
      <c r="F5" s="479"/>
      <c r="G5" s="479"/>
      <c r="H5" s="479"/>
      <c r="I5" s="479"/>
      <c r="J5" s="479"/>
      <c r="K5" s="479"/>
      <c r="L5" s="479"/>
      <c r="M5" s="479"/>
      <c r="N5" s="479"/>
      <c r="O5" s="479"/>
      <c r="P5" s="479"/>
      <c r="Q5" s="479"/>
      <c r="R5" s="479"/>
      <c r="S5" s="479"/>
      <c r="T5" s="479"/>
      <c r="U5" s="479"/>
      <c r="V5" s="479"/>
      <c r="W5" s="479"/>
      <c r="X5" s="479"/>
      <c r="Y5" s="480"/>
    </row>
    <row r="6" spans="1:25">
      <c r="A6" s="153" t="s">
        <v>235</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10237</v>
      </c>
    </row>
    <row r="7" spans="1:25">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704</v>
      </c>
    </row>
    <row r="8" spans="1:25">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17294</v>
      </c>
    </row>
    <row r="9" spans="1:25">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3757</v>
      </c>
    </row>
    <row r="10" spans="1:25">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row>
    <row r="11" spans="1:25">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552</v>
      </c>
    </row>
    <row r="12" spans="1:25">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3026</v>
      </c>
    </row>
    <row r="13" spans="1:25">
      <c r="A13" s="478" t="s">
        <v>134</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80"/>
    </row>
    <row r="14" spans="1:25">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7186</v>
      </c>
    </row>
    <row r="15" spans="1:25">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1672</v>
      </c>
    </row>
    <row r="16" spans="1:25">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423</v>
      </c>
    </row>
    <row r="17" spans="1:25">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211</v>
      </c>
    </row>
    <row r="18" spans="1:25">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478</v>
      </c>
    </row>
    <row r="19" spans="1:25">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391</v>
      </c>
    </row>
    <row r="20" spans="1:25">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10997</v>
      </c>
    </row>
    <row r="21" spans="1:25">
      <c r="A21" s="153" t="s">
        <v>329</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3125</v>
      </c>
    </row>
    <row r="22" spans="1:25">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8689</v>
      </c>
    </row>
    <row r="23" spans="1:25">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2904</v>
      </c>
    </row>
    <row r="24" spans="1:25">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row>
    <row r="25" spans="1:25">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966</v>
      </c>
    </row>
    <row r="26" spans="1:25">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row>
    <row r="27" spans="1:25">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2449</v>
      </c>
    </row>
    <row r="28" spans="1:25">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14322</v>
      </c>
    </row>
    <row r="29" spans="1:25">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311</v>
      </c>
    </row>
    <row r="30" spans="1:25">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row>
    <row r="31" spans="1:25">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546</v>
      </c>
    </row>
    <row r="32" spans="1:25">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139</v>
      </c>
    </row>
    <row r="33" spans="1:25">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row>
    <row r="34" spans="1:25">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97</v>
      </c>
    </row>
    <row r="35" spans="1:25">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1153</v>
      </c>
    </row>
    <row r="36" spans="1:25">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206</v>
      </c>
    </row>
    <row r="37" spans="1:25">
      <c r="A37" s="478" t="s">
        <v>157</v>
      </c>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80"/>
    </row>
    <row r="38" spans="1:25">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9276</v>
      </c>
    </row>
    <row r="39" spans="1:25">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69</v>
      </c>
    </row>
    <row r="40" spans="1:25">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13522</v>
      </c>
    </row>
    <row r="41" spans="1:25">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1171</v>
      </c>
    </row>
    <row r="42" spans="1:25">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14297</v>
      </c>
    </row>
    <row r="43" spans="1:25">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258</v>
      </c>
    </row>
    <row r="44" spans="1:25">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931</v>
      </c>
    </row>
    <row r="45" spans="1:25">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806</v>
      </c>
    </row>
    <row r="46" spans="1:25">
      <c r="A46" s="478" t="s">
        <v>166</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80"/>
    </row>
    <row r="47" spans="1:25">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1769</v>
      </c>
    </row>
    <row r="48" spans="1:25" s="66" customFormat="1">
      <c r="A48" s="68" t="s">
        <v>168</v>
      </c>
      <c r="B48" s="69"/>
      <c r="C48" s="69"/>
      <c r="D48" s="69"/>
      <c r="E48" s="69"/>
      <c r="F48" s="69"/>
      <c r="G48" s="69"/>
      <c r="H48" s="36"/>
    </row>
    <row r="49" spans="1:25" ht="12.75" customHeight="1">
      <c r="A49" s="256" t="s">
        <v>382</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row>
    <row r="50" spans="1:25" ht="12.75" customHeight="1">
      <c r="A50" s="256" t="s">
        <v>281</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row>
    <row r="51" spans="1:25">
      <c r="A51" s="256" t="s">
        <v>381</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3" spans="1:25">
      <c r="A53" s="470" t="s">
        <v>198</v>
      </c>
      <c r="B53" s="471"/>
      <c r="C53" s="471"/>
    </row>
    <row r="80" spans="14:22">
      <c r="N80" s="26"/>
      <c r="O80" s="26"/>
      <c r="P80" s="26"/>
      <c r="Q80" s="26"/>
      <c r="R80" s="26"/>
      <c r="S80" s="26"/>
      <c r="T80" s="26"/>
      <c r="U80" s="26"/>
      <c r="V80" s="26"/>
    </row>
  </sheetData>
  <mergeCells count="13">
    <mergeCell ref="Q2:Q4"/>
    <mergeCell ref="R2:R4"/>
    <mergeCell ref="A1:Y1"/>
    <mergeCell ref="A53:C53"/>
    <mergeCell ref="S2:S4"/>
    <mergeCell ref="A5:Y5"/>
    <mergeCell ref="A13:Y13"/>
    <mergeCell ref="A37:Y37"/>
    <mergeCell ref="A46:Y46"/>
    <mergeCell ref="N2:N4"/>
    <mergeCell ref="O2:O4"/>
    <mergeCell ref="Y2:Y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58" t="s">
        <v>224</v>
      </c>
      <c r="B12" s="459"/>
      <c r="C12" s="459"/>
      <c r="D12" s="459"/>
      <c r="E12" s="459"/>
      <c r="F12" s="459"/>
      <c r="G12" s="459"/>
      <c r="H12" s="459"/>
      <c r="I12" s="459"/>
      <c r="J12" s="459"/>
      <c r="K12" s="459"/>
      <c r="L12" s="459"/>
      <c r="M12" s="459"/>
      <c r="N12" s="460"/>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21"/>
  <sheetViews>
    <sheetView showGridLines="0" zoomScale="85" zoomScaleNormal="85" workbookViewId="0">
      <selection sqref="A1:Z1"/>
    </sheetView>
  </sheetViews>
  <sheetFormatPr defaultRowHeight="12.75"/>
  <cols>
    <col min="1" max="1" width="24.28515625" customWidth="1"/>
    <col min="2" max="2" width="9.28515625" hidden="1" customWidth="1"/>
    <col min="3" max="9" width="9.42578125" hidden="1" customWidth="1"/>
    <col min="10" max="17" width="9.42578125" customWidth="1"/>
    <col min="18" max="18" width="9.28515625" customWidth="1"/>
    <col min="19" max="20" width="9.42578125" hidden="1" customWidth="1"/>
    <col min="21" max="26" width="0" hidden="1" customWidth="1"/>
    <col min="35" max="35" width="9.140625" customWidth="1"/>
  </cols>
  <sheetData>
    <row r="1" spans="1:35" ht="24" customHeight="1" thickBot="1">
      <c r="A1" s="487" t="s">
        <v>286</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9"/>
    </row>
    <row r="2" spans="1:35" ht="20.100000000000001" customHeight="1">
      <c r="A2" s="482"/>
      <c r="B2" s="484" t="s">
        <v>186</v>
      </c>
      <c r="C2" s="484"/>
      <c r="D2" s="484"/>
      <c r="E2" s="484"/>
      <c r="F2" s="484"/>
      <c r="G2" s="484"/>
      <c r="H2" s="484"/>
      <c r="I2" s="484"/>
      <c r="J2" s="484"/>
      <c r="K2" s="484"/>
      <c r="L2" s="484"/>
      <c r="M2" s="484"/>
      <c r="N2" s="484"/>
      <c r="O2" s="484"/>
      <c r="P2" s="484"/>
      <c r="Q2" s="484"/>
      <c r="R2" s="485"/>
      <c r="S2" s="486" t="s">
        <v>187</v>
      </c>
      <c r="T2" s="484"/>
      <c r="U2" s="484"/>
      <c r="V2" s="484"/>
      <c r="W2" s="484"/>
      <c r="X2" s="484"/>
      <c r="Y2" s="484"/>
      <c r="Z2" s="484"/>
      <c r="AA2" s="484"/>
      <c r="AB2" s="484"/>
      <c r="AC2" s="484"/>
      <c r="AD2" s="484"/>
      <c r="AE2" s="484"/>
      <c r="AF2" s="484"/>
      <c r="AG2" s="484"/>
      <c r="AH2" s="484"/>
      <c r="AI2" s="485"/>
    </row>
    <row r="3" spans="1:35" ht="20.100000000000001" customHeight="1">
      <c r="A3" s="483"/>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241">
        <v>2021</v>
      </c>
      <c r="S3" s="278">
        <v>2005</v>
      </c>
      <c r="T3" s="140">
        <v>2006</v>
      </c>
      <c r="U3" s="140">
        <v>2007</v>
      </c>
      <c r="V3" s="140">
        <v>2008</v>
      </c>
      <c r="W3" s="140">
        <v>2009</v>
      </c>
      <c r="X3" s="140">
        <v>2010</v>
      </c>
      <c r="Y3" s="184">
        <v>2011</v>
      </c>
      <c r="Z3" s="140">
        <v>2012</v>
      </c>
      <c r="AA3" s="140">
        <v>2013</v>
      </c>
      <c r="AB3" s="140">
        <v>2014</v>
      </c>
      <c r="AC3" s="140">
        <v>2015</v>
      </c>
      <c r="AD3" s="140">
        <v>2016</v>
      </c>
      <c r="AE3" s="140">
        <v>2017</v>
      </c>
      <c r="AF3" s="184">
        <v>2018</v>
      </c>
      <c r="AG3" s="184">
        <v>2019</v>
      </c>
      <c r="AH3" s="184">
        <v>2020</v>
      </c>
      <c r="AI3" s="241">
        <v>2021</v>
      </c>
    </row>
    <row r="4" spans="1:35"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-128.316</v>
      </c>
      <c r="P4" s="240">
        <v>57.963999999999999</v>
      </c>
      <c r="Q4" s="240">
        <v>264.791</v>
      </c>
      <c r="R4" s="242">
        <v>433.613</v>
      </c>
      <c r="S4" s="279">
        <v>0</v>
      </c>
      <c r="T4" s="84">
        <v>0</v>
      </c>
      <c r="U4" s="84">
        <v>0</v>
      </c>
      <c r="V4" s="84">
        <v>0</v>
      </c>
      <c r="W4" s="84">
        <v>0</v>
      </c>
      <c r="X4" s="84">
        <v>0</v>
      </c>
      <c r="Y4" s="185">
        <v>0</v>
      </c>
      <c r="Z4" s="84">
        <v>0</v>
      </c>
      <c r="AA4" s="84">
        <v>217.274</v>
      </c>
      <c r="AB4" s="84">
        <v>211.98500000000001</v>
      </c>
      <c r="AC4" s="84">
        <v>483.84899999999999</v>
      </c>
      <c r="AD4" s="84">
        <v>480.01600000000002</v>
      </c>
      <c r="AE4" s="84">
        <v>325.07299999999998</v>
      </c>
      <c r="AF4" s="185">
        <v>216.01400000000001</v>
      </c>
      <c r="AG4" s="185">
        <v>237.97300000000001</v>
      </c>
      <c r="AH4" s="185">
        <v>164.39599999999999</v>
      </c>
      <c r="AI4" s="267">
        <v>381.93299999999999</v>
      </c>
    </row>
    <row r="5" spans="1:35"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232.72326992056</v>
      </c>
      <c r="Q5" s="240">
        <v>115.71602145980999</v>
      </c>
      <c r="R5" s="242">
        <v>146.76770824176998</v>
      </c>
      <c r="S5" s="279">
        <v>0</v>
      </c>
      <c r="T5" s="84">
        <v>0</v>
      </c>
      <c r="U5" s="84">
        <v>0</v>
      </c>
      <c r="V5" s="84">
        <v>0</v>
      </c>
      <c r="W5" s="84">
        <v>0</v>
      </c>
      <c r="X5" s="84">
        <v>0</v>
      </c>
      <c r="Y5" s="185">
        <v>0</v>
      </c>
      <c r="Z5" s="84">
        <v>0</v>
      </c>
      <c r="AA5" s="84">
        <v>2.3033235278145998</v>
      </c>
      <c r="AB5" s="84">
        <v>10.621885259453</v>
      </c>
      <c r="AC5" s="84">
        <v>-2.2511968780758997</v>
      </c>
      <c r="AD5" s="84">
        <v>19.357092330356</v>
      </c>
      <c r="AE5" s="84">
        <v>9.3541728481829995</v>
      </c>
      <c r="AF5" s="185">
        <v>9.9614018676757006</v>
      </c>
      <c r="AG5" s="185">
        <v>13.723640116868001</v>
      </c>
      <c r="AH5" s="185">
        <v>10.254905843209</v>
      </c>
      <c r="AI5" s="267">
        <v>24.649566086833001</v>
      </c>
    </row>
    <row r="6" spans="1:35"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2.6246499999999999</v>
      </c>
      <c r="O6" s="258">
        <v>3.6545700000000001</v>
      </c>
      <c r="P6" s="258">
        <v>2.9693000000000001</v>
      </c>
      <c r="Q6" s="258">
        <v>3.2314600000000002</v>
      </c>
      <c r="R6" s="243">
        <v>4.9865600000000008</v>
      </c>
      <c r="S6" s="280">
        <v>0</v>
      </c>
      <c r="T6" s="85">
        <v>0</v>
      </c>
      <c r="U6" s="85">
        <v>0</v>
      </c>
      <c r="V6" s="85">
        <v>0</v>
      </c>
      <c r="W6" s="85">
        <v>0</v>
      </c>
      <c r="X6" s="85">
        <v>0</v>
      </c>
      <c r="Y6" s="186">
        <v>0</v>
      </c>
      <c r="Z6" s="85">
        <v>0</v>
      </c>
      <c r="AA6" s="85">
        <v>13.56479</v>
      </c>
      <c r="AB6" s="85">
        <v>12.973330000000001</v>
      </c>
      <c r="AC6" s="85">
        <v>18.977640000000001</v>
      </c>
      <c r="AD6" s="85">
        <v>13.65348</v>
      </c>
      <c r="AE6" s="85">
        <v>10.958909999999999</v>
      </c>
      <c r="AF6" s="186">
        <v>12.53519</v>
      </c>
      <c r="AG6" s="186">
        <v>9.7011500000000002</v>
      </c>
      <c r="AH6" s="186">
        <v>7.7732000000000001</v>
      </c>
      <c r="AI6" s="268">
        <v>12.17675</v>
      </c>
    </row>
    <row r="7" spans="1:35" ht="20.100000000000001" customHeight="1">
      <c r="A7" s="368" t="s">
        <v>341</v>
      </c>
      <c r="B7" s="369"/>
      <c r="C7" s="369"/>
      <c r="D7" s="369"/>
      <c r="E7" s="369"/>
      <c r="F7" s="369"/>
      <c r="G7" s="369"/>
      <c r="H7" s="369"/>
      <c r="I7" s="369"/>
      <c r="J7" s="370">
        <v>388.45181180464999</v>
      </c>
      <c r="K7" s="369">
        <v>300.42833761323999</v>
      </c>
      <c r="L7" s="371">
        <v>691.50917300126002</v>
      </c>
      <c r="M7" s="371">
        <v>447.53729651726997</v>
      </c>
      <c r="N7" s="371">
        <v>475.26714289372001</v>
      </c>
      <c r="O7" s="371">
        <v>362.89684526973002</v>
      </c>
      <c r="P7" s="371">
        <v>355.95983049308995</v>
      </c>
      <c r="Q7" s="371">
        <v>72.992159458209997</v>
      </c>
      <c r="R7" s="372">
        <v>385.00443803303995</v>
      </c>
      <c r="S7" s="373">
        <v>0</v>
      </c>
      <c r="T7" s="374">
        <v>0</v>
      </c>
      <c r="U7" s="374">
        <v>0</v>
      </c>
      <c r="V7" s="374">
        <v>0</v>
      </c>
      <c r="W7" s="374">
        <v>0</v>
      </c>
      <c r="X7" s="374">
        <v>0</v>
      </c>
      <c r="Y7" s="375">
        <v>0</v>
      </c>
      <c r="Z7" s="374">
        <v>0</v>
      </c>
      <c r="AA7" s="374">
        <v>337.77905702109001</v>
      </c>
      <c r="AB7" s="374">
        <v>346.50891037148</v>
      </c>
      <c r="AC7" s="374">
        <v>613.41596350789996</v>
      </c>
      <c r="AD7" s="374">
        <v>607.12110467892001</v>
      </c>
      <c r="AE7" s="374">
        <v>368.66385880879</v>
      </c>
      <c r="AF7" s="375">
        <v>445.02677688820995</v>
      </c>
      <c r="AG7" s="375">
        <v>451.16795571322001</v>
      </c>
      <c r="AH7" s="375">
        <v>194.58307508783</v>
      </c>
      <c r="AI7" s="376">
        <v>138.29011798934999</v>
      </c>
    </row>
    <row r="8" spans="1:35" ht="20.100000000000001" customHeight="1">
      <c r="A8" s="368" t="s">
        <v>342</v>
      </c>
      <c r="B8" s="369"/>
      <c r="C8" s="369"/>
      <c r="D8" s="369"/>
      <c r="E8" s="369"/>
      <c r="F8" s="369"/>
      <c r="G8" s="369"/>
      <c r="H8" s="369"/>
      <c r="I8" s="369"/>
      <c r="J8" s="370">
        <v>856.52878528342001</v>
      </c>
      <c r="K8" s="369">
        <v>815.98888334168998</v>
      </c>
      <c r="L8" s="371">
        <v>817.60743900791999</v>
      </c>
      <c r="M8" s="371">
        <v>919.27198134969001</v>
      </c>
      <c r="N8" s="371">
        <v>1168.0333504324999</v>
      </c>
      <c r="O8" s="371">
        <v>660.38138345425</v>
      </c>
      <c r="P8" s="371">
        <v>843.32153047938004</v>
      </c>
      <c r="Q8" s="371">
        <v>683.51458928787997</v>
      </c>
      <c r="R8" s="372">
        <v>1272.8440447585001</v>
      </c>
      <c r="S8" s="373">
        <v>0</v>
      </c>
      <c r="T8" s="374">
        <v>0</v>
      </c>
      <c r="U8" s="374">
        <v>0</v>
      </c>
      <c r="V8" s="374">
        <v>0</v>
      </c>
      <c r="W8" s="374">
        <v>0</v>
      </c>
      <c r="X8" s="374">
        <v>0</v>
      </c>
      <c r="Y8" s="375">
        <v>0</v>
      </c>
      <c r="Z8" s="374">
        <v>0</v>
      </c>
      <c r="AA8" s="374">
        <v>1013.4554050987</v>
      </c>
      <c r="AB8" s="374">
        <v>866.43560046938001</v>
      </c>
      <c r="AC8" s="374">
        <v>1133.9014281770999</v>
      </c>
      <c r="AD8" s="374">
        <v>1288.7235531658</v>
      </c>
      <c r="AE8" s="374">
        <v>988.02543754483008</v>
      </c>
      <c r="AF8" s="375">
        <v>1023.8381144195999</v>
      </c>
      <c r="AG8" s="375">
        <v>917.80906129957998</v>
      </c>
      <c r="AH8" s="375">
        <v>713.63107264325004</v>
      </c>
      <c r="AI8" s="376">
        <v>1190.3153507262</v>
      </c>
    </row>
    <row r="9" spans="1:35"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882.78551431426001</v>
      </c>
      <c r="L9" s="259">
        <v>1295.0153788727998</v>
      </c>
      <c r="M9" s="259">
        <v>1142.9459125977999</v>
      </c>
      <c r="N9" s="259">
        <v>1158.9518748684</v>
      </c>
      <c r="O9" s="259">
        <v>602.16401526045001</v>
      </c>
      <c r="P9" s="259">
        <v>746.52022616781005</v>
      </c>
      <c r="Q9" s="259">
        <v>485.54755476745999</v>
      </c>
      <c r="R9" s="244">
        <v>1302.5769720075998</v>
      </c>
      <c r="S9" s="281">
        <v>0</v>
      </c>
      <c r="T9" s="114">
        <v>0</v>
      </c>
      <c r="U9" s="114">
        <v>0</v>
      </c>
      <c r="V9" s="114">
        <v>0</v>
      </c>
      <c r="W9" s="114">
        <v>0</v>
      </c>
      <c r="X9" s="114">
        <v>0</v>
      </c>
      <c r="Y9" s="187">
        <v>0</v>
      </c>
      <c r="Z9" s="114">
        <v>0</v>
      </c>
      <c r="AA9" s="114">
        <v>767.62178045960002</v>
      </c>
      <c r="AB9" s="114">
        <v>752.06448215059004</v>
      </c>
      <c r="AC9" s="114">
        <v>1302.6555301929</v>
      </c>
      <c r="AD9" s="114">
        <v>1349.3766050680001</v>
      </c>
      <c r="AE9" s="114">
        <v>958.28729649124</v>
      </c>
      <c r="AF9" s="187">
        <v>774.06420145719994</v>
      </c>
      <c r="AG9" s="187">
        <v>768.24432675190008</v>
      </c>
      <c r="AH9" s="187">
        <v>461.76171607228002</v>
      </c>
      <c r="AI9" s="269">
        <v>808.93048568659992</v>
      </c>
    </row>
    <row r="10" spans="1:35" ht="10.5" customHeight="1">
      <c r="A10" s="191" t="s">
        <v>175</v>
      </c>
      <c r="B10" s="99"/>
      <c r="C10" s="99"/>
      <c r="D10" s="99"/>
      <c r="E10" s="99"/>
      <c r="F10" s="99"/>
      <c r="G10" s="99"/>
      <c r="H10" s="99"/>
      <c r="I10" s="99"/>
      <c r="J10" s="99"/>
      <c r="K10" s="99"/>
      <c r="L10" s="99"/>
      <c r="M10" s="99"/>
      <c r="N10" s="99"/>
      <c r="O10" s="99"/>
      <c r="P10" s="99"/>
      <c r="Q10" s="99"/>
      <c r="R10" s="99"/>
      <c r="S10" s="100"/>
      <c r="T10" s="100"/>
      <c r="U10" s="101"/>
      <c r="V10" s="101"/>
      <c r="W10" s="101"/>
      <c r="X10" s="101"/>
      <c r="Y10" s="101"/>
      <c r="Z10" s="101"/>
      <c r="AA10" s="101"/>
      <c r="AB10" s="101"/>
      <c r="AC10" s="101"/>
      <c r="AD10" s="101"/>
      <c r="AE10" s="101"/>
      <c r="AF10" s="101"/>
      <c r="AG10" s="101"/>
      <c r="AH10" s="101"/>
      <c r="AI10" s="101"/>
    </row>
    <row r="11" spans="1:35" ht="11.25" customHeight="1">
      <c r="A11" s="108" t="s">
        <v>354</v>
      </c>
      <c r="B11" s="75"/>
      <c r="C11" s="75"/>
      <c r="D11" s="75"/>
      <c r="E11" s="75"/>
      <c r="F11" s="75"/>
      <c r="G11" s="75"/>
      <c r="H11" s="75"/>
      <c r="I11" s="75"/>
      <c r="J11" s="75"/>
      <c r="K11" s="75"/>
      <c r="L11" s="75"/>
      <c r="M11" s="75"/>
      <c r="N11" s="75"/>
      <c r="O11" s="75"/>
      <c r="P11" s="75"/>
      <c r="Q11" s="75"/>
      <c r="R11" s="75"/>
      <c r="S11" s="75"/>
      <c r="T11" s="75"/>
    </row>
    <row r="12" spans="1:35" ht="11.25" customHeight="1">
      <c r="A12" s="108" t="s">
        <v>287</v>
      </c>
      <c r="B12" s="75"/>
      <c r="C12" s="75"/>
      <c r="D12" s="75"/>
      <c r="E12" s="75"/>
      <c r="F12" s="75"/>
      <c r="G12" s="75"/>
      <c r="H12" s="75"/>
      <c r="I12" s="75"/>
      <c r="J12" s="75"/>
      <c r="K12" s="75"/>
      <c r="L12" s="75"/>
      <c r="M12" s="75"/>
      <c r="N12" s="75"/>
      <c r="O12" s="75"/>
      <c r="P12" s="75"/>
      <c r="Q12" s="75"/>
      <c r="R12" s="75"/>
      <c r="S12" s="75"/>
      <c r="T12" s="75"/>
    </row>
    <row r="13" spans="1:35">
      <c r="A13" s="90" t="s">
        <v>198</v>
      </c>
    </row>
    <row r="15" spans="1:35" hidden="1">
      <c r="A15" t="s">
        <v>299</v>
      </c>
    </row>
    <row r="21" spans="19:25">
      <c r="S21">
        <f t="shared" ref="S21:Y21" si="0">S20/1000</f>
        <v>0</v>
      </c>
      <c r="T21">
        <f t="shared" si="0"/>
        <v>0</v>
      </c>
      <c r="U21">
        <f t="shared" si="0"/>
        <v>0</v>
      </c>
      <c r="V21">
        <f t="shared" si="0"/>
        <v>0</v>
      </c>
      <c r="W21">
        <f t="shared" si="0"/>
        <v>0</v>
      </c>
      <c r="X21">
        <f t="shared" si="0"/>
        <v>0</v>
      </c>
      <c r="Y21">
        <f t="shared" si="0"/>
        <v>0</v>
      </c>
    </row>
  </sheetData>
  <mergeCells count="4">
    <mergeCell ref="A2:A3"/>
    <mergeCell ref="B2:R2"/>
    <mergeCell ref="S2:AI2"/>
    <mergeCell ref="A1:AI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Z1"/>
    </sheetView>
  </sheetViews>
  <sheetFormatPr defaultRowHeight="12.75"/>
  <cols>
    <col min="1" max="1" width="21.28515625" customWidth="1"/>
    <col min="2" max="9" width="8" customWidth="1"/>
  </cols>
  <sheetData>
    <row r="1" spans="1:13" ht="23.25" customHeight="1">
      <c r="A1" s="491" t="s">
        <v>298</v>
      </c>
      <c r="B1" s="492"/>
      <c r="C1" s="492"/>
      <c r="D1" s="492"/>
      <c r="E1" s="492"/>
      <c r="F1" s="492"/>
      <c r="G1" s="492"/>
      <c r="H1" s="492"/>
      <c r="I1" s="492"/>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328</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493" t="s">
        <v>345</v>
      </c>
      <c r="B35" s="493"/>
      <c r="C35" s="493"/>
      <c r="D35" s="493"/>
      <c r="E35" s="493"/>
      <c r="F35" s="493"/>
      <c r="G35" s="493"/>
      <c r="H35" s="493"/>
      <c r="I35" s="493"/>
    </row>
    <row r="36" spans="1:13" ht="24.75" customHeight="1">
      <c r="A36" s="490" t="s">
        <v>237</v>
      </c>
      <c r="B36" s="490"/>
      <c r="C36" s="490"/>
      <c r="D36" s="490"/>
      <c r="E36" s="490"/>
      <c r="F36" s="490"/>
      <c r="G36" s="490"/>
      <c r="H36" s="490"/>
      <c r="I36" s="490"/>
    </row>
    <row r="37" spans="1:13">
      <c r="A37" s="72" t="s">
        <v>358</v>
      </c>
    </row>
    <row r="39" spans="1:13">
      <c r="A39" s="470" t="s">
        <v>198</v>
      </c>
      <c r="B39" s="470"/>
      <c r="C39" s="360"/>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58" t="s">
        <v>225</v>
      </c>
      <c r="B12" s="459"/>
      <c r="C12" s="459"/>
      <c r="D12" s="459"/>
      <c r="E12" s="459"/>
      <c r="F12" s="459"/>
      <c r="G12" s="459"/>
      <c r="H12" s="459"/>
      <c r="I12" s="459"/>
      <c r="J12" s="459"/>
      <c r="K12" s="459"/>
      <c r="L12" s="459"/>
      <c r="M12" s="459"/>
      <c r="N12" s="460"/>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Normal="100" workbookViewId="0">
      <pane xSplit="1" ySplit="3" topLeftCell="L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91" t="s">
        <v>303</v>
      </c>
      <c r="B1" s="492"/>
      <c r="C1" s="492"/>
      <c r="D1" s="492"/>
      <c r="E1" s="492"/>
      <c r="F1" s="492"/>
      <c r="G1" s="492"/>
      <c r="H1" s="492"/>
      <c r="I1" s="492"/>
      <c r="J1" s="492"/>
      <c r="K1" s="492"/>
      <c r="L1" s="492"/>
      <c r="M1" s="492"/>
      <c r="N1" s="492"/>
      <c r="O1" s="492"/>
      <c r="P1" s="492"/>
      <c r="Q1" s="492"/>
      <c r="R1" s="492"/>
      <c r="S1" s="492"/>
      <c r="T1" s="492"/>
      <c r="U1" s="492"/>
      <c r="V1" s="492"/>
      <c r="W1" s="492"/>
      <c r="X1" s="492"/>
      <c r="Y1" s="492"/>
      <c r="Z1" s="49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294</v>
      </c>
      <c r="Y3" s="121" t="s">
        <v>348</v>
      </c>
      <c r="Z3" s="121">
        <v>2023</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3888.6550000000002</v>
      </c>
      <c r="W4" s="224">
        <v>3886.5549999999998</v>
      </c>
      <c r="X4" s="224">
        <v>4262.7669999999998</v>
      </c>
      <c r="Y4" s="203">
        <v>4031.1489999999999</v>
      </c>
      <c r="Z4" s="203">
        <v>4120.2420000000002</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19479.625</v>
      </c>
      <c r="U5" s="224">
        <v>20527.150000000001</v>
      </c>
      <c r="V5" s="224">
        <v>21372.6</v>
      </c>
      <c r="W5" s="224">
        <v>20893.75</v>
      </c>
      <c r="X5" s="224">
        <v>22996.075000000001</v>
      </c>
      <c r="Y5" s="203">
        <v>25035.164000000001</v>
      </c>
      <c r="Z5" s="203">
        <v>26185.21</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03">
        <v>486.702</v>
      </c>
      <c r="Y6" s="203">
        <v>630.69799999999998</v>
      </c>
      <c r="Z6" s="203">
        <v>643.79700000000003</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455.37400000000002</v>
      </c>
      <c r="V7" s="224">
        <v>445.06099999999998</v>
      </c>
      <c r="W7" s="224">
        <v>432.91199999999998</v>
      </c>
      <c r="X7" s="224">
        <v>477.084</v>
      </c>
      <c r="Y7" s="203">
        <v>468.04599999999999</v>
      </c>
      <c r="Z7" s="203">
        <v>472.68599999999998</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2464.0540000000001</v>
      </c>
      <c r="P8" s="223">
        <v>2471.7179999999998</v>
      </c>
      <c r="Q8" s="223">
        <v>2456.0540000000001</v>
      </c>
      <c r="R8" s="224">
        <v>1800.0450000000001</v>
      </c>
      <c r="S8" s="224">
        <v>1796.6220000000001</v>
      </c>
      <c r="T8" s="224">
        <v>2063.5189999999998</v>
      </c>
      <c r="U8" s="224">
        <v>1916.934</v>
      </c>
      <c r="V8" s="224">
        <v>1873.2860000000001</v>
      </c>
      <c r="W8" s="224">
        <v>1448.55</v>
      </c>
      <c r="X8" s="224">
        <v>1608.08</v>
      </c>
      <c r="Y8" s="203">
        <v>1894.7080000000001</v>
      </c>
      <c r="Z8" s="203">
        <v>2059.4430000000002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17744.64</v>
      </c>
      <c r="Y9" s="203">
        <v>18321.197</v>
      </c>
      <c r="Z9" s="203">
        <v>19243.973999999998</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355.22300000000001</v>
      </c>
      <c r="X10" s="224">
        <v>398.303</v>
      </c>
      <c r="Y10" s="203">
        <v>386.72399999999999</v>
      </c>
      <c r="Z10" s="203">
        <v>393.97800000000001</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1062.164</v>
      </c>
      <c r="X11" s="224">
        <v>1187.319</v>
      </c>
      <c r="Y11" s="203">
        <v>1289.4290000000001</v>
      </c>
      <c r="Z11" s="203">
        <v>1388.683</v>
      </c>
    </row>
    <row r="12" spans="1:26">
      <c r="A12" s="123" t="s">
        <v>66</v>
      </c>
      <c r="B12" s="202">
        <v>85.64</v>
      </c>
      <c r="C12" s="202">
        <v>83.667000000000002</v>
      </c>
      <c r="D12" s="202">
        <v>78.921000000000006</v>
      </c>
      <c r="E12" s="202">
        <v>84.307000000000002</v>
      </c>
      <c r="F12" s="202">
        <v>87.039000000000001</v>
      </c>
      <c r="G12" s="202">
        <v>95.001999999999995</v>
      </c>
      <c r="H12" s="202">
        <v>107.422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394.08600000000001</v>
      </c>
      <c r="Y12" s="203">
        <v>401.66199999999998</v>
      </c>
      <c r="Z12" s="203">
        <v>425.65499999999997</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271.61</v>
      </c>
      <c r="X13" s="224">
        <v>297.57499999999999</v>
      </c>
      <c r="Y13" s="203">
        <v>281.411</v>
      </c>
      <c r="Z13" s="203">
        <v>283.50700000000001</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2831.5529999999999</v>
      </c>
      <c r="W14" s="224">
        <v>2667.6860000000001</v>
      </c>
      <c r="X14" s="224">
        <v>3176.2959999999998</v>
      </c>
      <c r="Y14" s="203">
        <v>3468.5659999999998</v>
      </c>
      <c r="Z14" s="203">
        <v>3820.5729999999999</v>
      </c>
    </row>
    <row r="15" spans="1:26">
      <c r="A15" s="123" t="s">
        <v>328</v>
      </c>
      <c r="B15" s="202">
        <v>1686.1790000000001</v>
      </c>
      <c r="C15" s="202">
        <v>1665.2760000000001</v>
      </c>
      <c r="D15" s="202">
        <v>1644.3309999999999</v>
      </c>
      <c r="E15" s="202">
        <v>1786.893</v>
      </c>
      <c r="F15" s="202">
        <v>2058.9670000000001</v>
      </c>
      <c r="G15" s="202">
        <v>2422.9079999999999</v>
      </c>
      <c r="H15" s="202">
        <v>2547.6889999999999</v>
      </c>
      <c r="I15" s="202">
        <v>2720.8870000000002</v>
      </c>
      <c r="J15" s="202">
        <v>3107.373</v>
      </c>
      <c r="K15" s="202">
        <v>2969.9609999999998</v>
      </c>
      <c r="L15" s="202">
        <v>2434.48</v>
      </c>
      <c r="M15" s="202">
        <v>2493.5569999999998</v>
      </c>
      <c r="N15" s="202">
        <v>2675.808</v>
      </c>
      <c r="O15" s="202">
        <v>2719.6419999999998</v>
      </c>
      <c r="P15" s="223">
        <v>2805.1149999999998</v>
      </c>
      <c r="Q15" s="223">
        <v>3088.7730000000001</v>
      </c>
      <c r="R15" s="224">
        <v>2957.2269999999999</v>
      </c>
      <c r="S15" s="224">
        <v>2732.9560000000001</v>
      </c>
      <c r="T15" s="224">
        <v>2701.268</v>
      </c>
      <c r="U15" s="224">
        <v>2904.5129999999999</v>
      </c>
      <c r="V15" s="224">
        <v>2880.357</v>
      </c>
      <c r="W15" s="224">
        <v>2758.87</v>
      </c>
      <c r="X15" s="203">
        <v>3187.6260000000002</v>
      </c>
      <c r="Y15" s="203">
        <v>3198.47</v>
      </c>
      <c r="Z15" s="203">
        <v>3479.4679999999998</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236.185</v>
      </c>
      <c r="M16" s="202">
        <v>222.096</v>
      </c>
      <c r="N16" s="202">
        <v>238.959</v>
      </c>
      <c r="O16" s="202">
        <v>225.77099999999999</v>
      </c>
      <c r="P16" s="223">
        <v>238.34399999999999</v>
      </c>
      <c r="Q16" s="223">
        <v>259.23700000000002</v>
      </c>
      <c r="R16" s="224">
        <v>291.80500000000001</v>
      </c>
      <c r="S16" s="224">
        <v>299.00900000000001</v>
      </c>
      <c r="T16" s="224">
        <v>336.25900000000001</v>
      </c>
      <c r="U16" s="224">
        <v>385.911</v>
      </c>
      <c r="V16" s="224">
        <v>399.36599999999999</v>
      </c>
      <c r="W16" s="224">
        <v>425.51100000000002</v>
      </c>
      <c r="X16" s="224">
        <v>504.517</v>
      </c>
      <c r="Y16" s="203">
        <v>519.77599999999995</v>
      </c>
      <c r="Z16" s="203">
        <v>549.08799999999997</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1325.5830000000001</v>
      </c>
      <c r="P17" s="223">
        <v>1355.162</v>
      </c>
      <c r="Q17" s="223">
        <v>1371.576</v>
      </c>
      <c r="R17" s="224">
        <v>1195.721</v>
      </c>
      <c r="S17" s="224">
        <v>1232.5730000000001</v>
      </c>
      <c r="T17" s="224">
        <v>1312.076</v>
      </c>
      <c r="U17" s="224">
        <v>1421.6389999999999</v>
      </c>
      <c r="V17" s="224">
        <v>1393.2</v>
      </c>
      <c r="W17" s="224">
        <v>1280.4590000000001</v>
      </c>
      <c r="X17" s="224">
        <v>1426.2239999999999</v>
      </c>
      <c r="Y17" s="203">
        <v>1389.9269999999999</v>
      </c>
      <c r="Z17" s="203">
        <v>1421.0119999999999</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262.28300000000002</v>
      </c>
      <c r="P18" s="223">
        <v>297.733</v>
      </c>
      <c r="Q18" s="223">
        <v>314.33</v>
      </c>
      <c r="R18" s="224">
        <v>303.41399999999999</v>
      </c>
      <c r="S18" s="224">
        <v>322.10300000000001</v>
      </c>
      <c r="T18" s="224">
        <v>358.24599999999998</v>
      </c>
      <c r="U18" s="224">
        <v>376.69200000000001</v>
      </c>
      <c r="V18" s="224">
        <v>402.47</v>
      </c>
      <c r="W18" s="224">
        <v>413.26799999999997</v>
      </c>
      <c r="X18" s="224">
        <v>488.52699999999999</v>
      </c>
      <c r="Y18" s="203">
        <v>527.17899999999997</v>
      </c>
      <c r="Z18" s="203">
        <v>564.15</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635.66399999999999</v>
      </c>
      <c r="Y19" s="203">
        <v>603.92200000000003</v>
      </c>
      <c r="Z19" s="203">
        <v>653.96199999999999</v>
      </c>
    </row>
    <row r="20" spans="1:26">
      <c r="A20" s="123" t="s">
        <v>58</v>
      </c>
      <c r="B20" s="202">
        <v>1253.69</v>
      </c>
      <c r="C20" s="202">
        <v>1147.184</v>
      </c>
      <c r="D20" s="202">
        <v>1168.0319999999999</v>
      </c>
      <c r="E20" s="202">
        <v>1275.867</v>
      </c>
      <c r="F20" s="202">
        <v>1577.2260000000001</v>
      </c>
      <c r="G20" s="202">
        <v>1805.723</v>
      </c>
      <c r="H20" s="202">
        <v>1859.2449999999999</v>
      </c>
      <c r="I20" s="202">
        <v>1949.655</v>
      </c>
      <c r="J20" s="202">
        <v>2213.364</v>
      </c>
      <c r="K20" s="202">
        <v>2408.3910000000001</v>
      </c>
      <c r="L20" s="202">
        <v>2197.54</v>
      </c>
      <c r="M20" s="202">
        <v>2137.8440000000001</v>
      </c>
      <c r="N20" s="202">
        <v>2294.5909999999999</v>
      </c>
      <c r="O20" s="202">
        <v>2088.2800000000002</v>
      </c>
      <c r="P20" s="223">
        <v>2141.9540000000002</v>
      </c>
      <c r="Q20" s="223">
        <v>2162.5659999999998</v>
      </c>
      <c r="R20" s="224">
        <v>1836.8240000000001</v>
      </c>
      <c r="S20" s="224">
        <v>1876.5530000000001</v>
      </c>
      <c r="T20" s="224">
        <v>1961.104</v>
      </c>
      <c r="U20" s="224">
        <v>2092.8809999999999</v>
      </c>
      <c r="V20" s="224">
        <v>2011.5070000000001</v>
      </c>
      <c r="W20" s="224">
        <v>1891.058</v>
      </c>
      <c r="X20" s="224">
        <v>2101.2750000000001</v>
      </c>
      <c r="Y20" s="203">
        <v>1996.934</v>
      </c>
      <c r="Z20" s="203">
        <v>1991.008</v>
      </c>
    </row>
    <row r="21" spans="1:26">
      <c r="A21" s="123" t="s">
        <v>59</v>
      </c>
      <c r="B21" s="202">
        <v>4635.9809999999998</v>
      </c>
      <c r="C21" s="202">
        <v>4968.3590000000004</v>
      </c>
      <c r="D21" s="202">
        <v>4374.71</v>
      </c>
      <c r="E21" s="202">
        <v>4182.8450000000003</v>
      </c>
      <c r="F21" s="202">
        <v>4519.5630000000001</v>
      </c>
      <c r="G21" s="202">
        <v>4893.1350000000002</v>
      </c>
      <c r="H21" s="202">
        <v>4831.4660000000003</v>
      </c>
      <c r="I21" s="202">
        <v>4601.6629999999996</v>
      </c>
      <c r="J21" s="202">
        <v>4579.7489999999998</v>
      </c>
      <c r="K21" s="202">
        <v>5106.6790000000001</v>
      </c>
      <c r="L21" s="202">
        <v>5289.4939999999997</v>
      </c>
      <c r="M21" s="202">
        <v>5759.0720000000001</v>
      </c>
      <c r="N21" s="202">
        <v>6233.1469999999999</v>
      </c>
      <c r="O21" s="202">
        <v>6272.3639999999996</v>
      </c>
      <c r="P21" s="223">
        <v>5212.3280000000004</v>
      </c>
      <c r="Q21" s="223">
        <v>4896.9949999999999</v>
      </c>
      <c r="R21" s="224">
        <v>4444.9309999999996</v>
      </c>
      <c r="S21" s="224">
        <v>5003.6779999999999</v>
      </c>
      <c r="T21" s="224">
        <v>4930.8370000000004</v>
      </c>
      <c r="U21" s="224">
        <v>5040.8850000000002</v>
      </c>
      <c r="V21" s="224">
        <v>5120.3100000000004</v>
      </c>
      <c r="W21" s="224">
        <v>5031.62</v>
      </c>
      <c r="X21" s="224">
        <v>4932.5559999999996</v>
      </c>
      <c r="Y21" s="203">
        <v>4300.6210000000001</v>
      </c>
      <c r="Z21" s="203">
        <v>4365.9759999999997</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1742.0150000000001</v>
      </c>
      <c r="W22" s="224">
        <v>1645.423</v>
      </c>
      <c r="X22" s="224">
        <v>1988.336</v>
      </c>
      <c r="Y22" s="203">
        <v>2200.3519999999999</v>
      </c>
      <c r="Z22" s="203">
        <v>2326.62</v>
      </c>
    </row>
    <row r="23" spans="1:26">
      <c r="A23" s="123" t="s">
        <v>72</v>
      </c>
      <c r="B23" s="202">
        <v>103.09</v>
      </c>
      <c r="C23" s="202">
        <v>99.23</v>
      </c>
      <c r="D23" s="202">
        <v>97.566000000000003</v>
      </c>
      <c r="E23" s="202">
        <v>97.313000000000002</v>
      </c>
      <c r="F23" s="202">
        <v>94.033000000000001</v>
      </c>
      <c r="G23" s="202">
        <v>116.336</v>
      </c>
      <c r="H23" s="202">
        <v>145.601</v>
      </c>
      <c r="I23" s="202">
        <v>161.79300000000001</v>
      </c>
      <c r="J23" s="202">
        <v>206.23</v>
      </c>
      <c r="K23" s="202">
        <v>242.50399999999999</v>
      </c>
      <c r="L23" s="202">
        <v>232.46899999999999</v>
      </c>
      <c r="M23" s="202">
        <v>286.49900000000002</v>
      </c>
      <c r="N23" s="202">
        <v>334.96600000000001</v>
      </c>
      <c r="O23" s="202">
        <v>370.69099999999997</v>
      </c>
      <c r="P23" s="223">
        <v>382.09399999999999</v>
      </c>
      <c r="Q23" s="224">
        <v>381.24099999999999</v>
      </c>
      <c r="R23" s="224">
        <v>293.49299999999999</v>
      </c>
      <c r="S23" s="224">
        <v>282.72000000000003</v>
      </c>
      <c r="T23" s="224">
        <v>311.89</v>
      </c>
      <c r="U23" s="224">
        <v>334.12400000000002</v>
      </c>
      <c r="V23" s="224">
        <v>323.05500000000001</v>
      </c>
      <c r="W23" s="224">
        <v>270.41500000000002</v>
      </c>
      <c r="X23" s="224">
        <v>314.40899999999999</v>
      </c>
      <c r="Y23" s="203">
        <v>342.91899999999998</v>
      </c>
      <c r="Z23" s="203">
        <v>361.94099999999997</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1810.9659999999999</v>
      </c>
      <c r="Y24" s="203">
        <v>1734.2070000000001</v>
      </c>
      <c r="Z24" s="203">
        <v>1792.4670000000001</v>
      </c>
    </row>
    <row r="25" spans="1:26">
      <c r="A25" s="123" t="s">
        <v>73</v>
      </c>
      <c r="B25" s="202">
        <v>21.088000000000001</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71.316999999999993</v>
      </c>
      <c r="V25" s="224">
        <v>70.203000000000003</v>
      </c>
      <c r="W25" s="224">
        <v>73.293999999999997</v>
      </c>
      <c r="X25" s="203">
        <v>86.768000000000001</v>
      </c>
      <c r="Y25" s="203">
        <v>82.153999999999996</v>
      </c>
      <c r="Z25" s="203">
        <v>84.033000000000001</v>
      </c>
    </row>
    <row r="26" spans="1:26">
      <c r="A26" s="123" t="s">
        <v>51</v>
      </c>
      <c r="B26" s="202">
        <v>49.073</v>
      </c>
      <c r="C26" s="202">
        <v>47.218000000000004</v>
      </c>
      <c r="D26" s="202">
        <v>53.75</v>
      </c>
      <c r="E26" s="202">
        <v>67.608999999999995</v>
      </c>
      <c r="F26" s="202">
        <v>85.302000000000007</v>
      </c>
      <c r="G26" s="202">
        <v>103.96</v>
      </c>
      <c r="H26" s="202">
        <v>112.98099999999999</v>
      </c>
      <c r="I26" s="202">
        <v>115.577</v>
      </c>
      <c r="J26" s="202">
        <v>139.96600000000001</v>
      </c>
      <c r="K26" s="202">
        <v>158.136</v>
      </c>
      <c r="L26" s="202">
        <v>130.76</v>
      </c>
      <c r="M26" s="202">
        <v>131.917</v>
      </c>
      <c r="N26" s="202">
        <v>141.76</v>
      </c>
      <c r="O26" s="202">
        <v>128.47499999999999</v>
      </c>
      <c r="P26" s="223">
        <v>135.41200000000001</v>
      </c>
      <c r="Q26" s="224">
        <v>140.76499999999999</v>
      </c>
      <c r="R26" s="224">
        <v>125.074</v>
      </c>
      <c r="S26" s="224">
        <v>128.636</v>
      </c>
      <c r="T26" s="224">
        <v>143.136</v>
      </c>
      <c r="U26" s="224">
        <v>160.58699999999999</v>
      </c>
      <c r="V26" s="224">
        <v>163.517</v>
      </c>
      <c r="W26" s="224">
        <v>156.74299999999999</v>
      </c>
      <c r="X26" s="224">
        <v>182.28100000000001</v>
      </c>
      <c r="Y26" s="203">
        <v>184.65100000000001</v>
      </c>
      <c r="Z26" s="203">
        <v>195.631</v>
      </c>
    </row>
    <row r="27" spans="1:26">
      <c r="A27" s="123" t="s">
        <v>52</v>
      </c>
      <c r="B27" s="202">
        <v>86.203000000000003</v>
      </c>
      <c r="C27" s="202">
        <v>102.149</v>
      </c>
      <c r="D27" s="202">
        <v>101.054</v>
      </c>
      <c r="E27" s="202">
        <v>109.833</v>
      </c>
      <c r="F27" s="202">
        <v>120.02500000000001</v>
      </c>
      <c r="G27" s="202">
        <v>135.869</v>
      </c>
      <c r="H27" s="202">
        <v>150.35599999999999</v>
      </c>
      <c r="I27" s="202">
        <v>170.51400000000001</v>
      </c>
      <c r="J27" s="202">
        <v>202.869</v>
      </c>
      <c r="K27" s="202">
        <v>242.08</v>
      </c>
      <c r="L27" s="202">
        <v>212.02600000000001</v>
      </c>
      <c r="M27" s="202">
        <v>258.84399999999999</v>
      </c>
      <c r="N27" s="202">
        <v>302.64299999999997</v>
      </c>
      <c r="O27" s="202">
        <v>319.15300000000002</v>
      </c>
      <c r="P27" s="223">
        <v>328.07400000000001</v>
      </c>
      <c r="Q27" s="223">
        <v>343.08800000000002</v>
      </c>
      <c r="R27" s="224">
        <v>301.36</v>
      </c>
      <c r="S27" s="224">
        <v>301.91800000000001</v>
      </c>
      <c r="T27" s="224">
        <v>319.24900000000002</v>
      </c>
      <c r="U27" s="224">
        <v>358.99400000000003</v>
      </c>
      <c r="V27" s="224">
        <v>365.28300000000002</v>
      </c>
      <c r="W27" s="224">
        <v>337.61200000000002</v>
      </c>
      <c r="X27" s="224">
        <v>373.03399999999999</v>
      </c>
      <c r="Y27" s="203">
        <v>434.05900000000003</v>
      </c>
      <c r="Z27" s="203">
        <v>467.459</v>
      </c>
    </row>
    <row r="28" spans="1:26">
      <c r="A28" s="123" t="s">
        <v>74</v>
      </c>
      <c r="B28" s="202">
        <v>600.22500000000002</v>
      </c>
      <c r="C28" s="202">
        <v>707.90899999999999</v>
      </c>
      <c r="D28" s="202">
        <v>756.69299999999998</v>
      </c>
      <c r="E28" s="202">
        <v>772.11</v>
      </c>
      <c r="F28" s="202">
        <v>729.33500000000004</v>
      </c>
      <c r="G28" s="202">
        <v>782.24300000000005</v>
      </c>
      <c r="H28" s="202">
        <v>877.47699999999998</v>
      </c>
      <c r="I28" s="202">
        <v>975.38300000000004</v>
      </c>
      <c r="J28" s="202">
        <v>1052.6969999999999</v>
      </c>
      <c r="K28" s="202">
        <v>1109.9870000000001</v>
      </c>
      <c r="L28" s="202">
        <v>900.04700000000003</v>
      </c>
      <c r="M28" s="202">
        <v>1057.8009999999999</v>
      </c>
      <c r="N28" s="202">
        <v>1180.4870000000001</v>
      </c>
      <c r="O28" s="202">
        <v>1201.0940000000001</v>
      </c>
      <c r="P28" s="223">
        <v>1274.444</v>
      </c>
      <c r="Q28" s="223">
        <v>1315.356</v>
      </c>
      <c r="R28" s="224">
        <v>1171.8699999999999</v>
      </c>
      <c r="S28" s="224">
        <v>1078.4929999999999</v>
      </c>
      <c r="T28" s="224">
        <v>1158.912</v>
      </c>
      <c r="U28" s="224">
        <v>1222.4059999999999</v>
      </c>
      <c r="V28" s="224">
        <v>1269.01</v>
      </c>
      <c r="W28" s="224">
        <v>1089.827</v>
      </c>
      <c r="X28" s="224">
        <v>1297.6610000000001</v>
      </c>
      <c r="Y28" s="203">
        <v>1424.5329999999999</v>
      </c>
      <c r="Z28" s="203">
        <v>1476.4069999999999</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278.76900000000001</v>
      </c>
      <c r="P29" s="223">
        <v>288.00700000000001</v>
      </c>
      <c r="Q29" s="223">
        <v>309.53699999999998</v>
      </c>
      <c r="R29" s="71">
        <v>340.68799999999999</v>
      </c>
      <c r="S29" s="71">
        <v>345.53699999999998</v>
      </c>
      <c r="T29" s="224">
        <v>246.82400000000001</v>
      </c>
      <c r="U29" s="71">
        <v>263.15100000000001</v>
      </c>
      <c r="V29" s="71">
        <v>317.89499999999998</v>
      </c>
      <c r="W29" s="71">
        <v>382.52100000000002</v>
      </c>
      <c r="X29" s="71">
        <v>423.14499999999998</v>
      </c>
      <c r="Y29" s="273">
        <v>469.09399999999999</v>
      </c>
      <c r="Z29" s="273">
        <v>471.36399999999998</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121.25</v>
      </c>
      <c r="L30" s="202">
        <v>121.76300000000001</v>
      </c>
      <c r="M30" s="202">
        <v>148.94499999999999</v>
      </c>
      <c r="N30" s="202">
        <v>170.923</v>
      </c>
      <c r="O30" s="202">
        <v>193.1</v>
      </c>
      <c r="P30" s="223">
        <v>202.584</v>
      </c>
      <c r="Q30" s="223">
        <v>202.88</v>
      </c>
      <c r="R30" s="224">
        <v>192.02500000000001</v>
      </c>
      <c r="S30" s="224">
        <v>195.46299999999999</v>
      </c>
      <c r="T30" s="224">
        <v>215.68100000000001</v>
      </c>
      <c r="U30" s="224">
        <v>226.79499999999999</v>
      </c>
      <c r="V30" s="224">
        <v>232.345</v>
      </c>
      <c r="W30" s="224">
        <v>205.82</v>
      </c>
      <c r="X30" s="224">
        <v>225.93799999999999</v>
      </c>
      <c r="Y30" s="203">
        <v>239.333</v>
      </c>
      <c r="Z30" s="203">
        <v>253.75700000000001</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479.834</v>
      </c>
      <c r="N31" s="202">
        <v>528.29200000000003</v>
      </c>
      <c r="O31" s="202">
        <v>498.517</v>
      </c>
      <c r="P31" s="223">
        <v>521.01300000000003</v>
      </c>
      <c r="Q31" s="224">
        <v>542.60199999999998</v>
      </c>
      <c r="R31" s="224">
        <v>477.488</v>
      </c>
      <c r="S31" s="224">
        <v>472.25599999999997</v>
      </c>
      <c r="T31" s="224">
        <v>526.64300000000003</v>
      </c>
      <c r="U31" s="224">
        <v>587.43299999999999</v>
      </c>
      <c r="V31" s="224">
        <v>597.19399999999996</v>
      </c>
      <c r="W31" s="224">
        <v>599.798</v>
      </c>
      <c r="X31" s="224">
        <v>679.06700000000001</v>
      </c>
      <c r="Y31" s="203">
        <v>716.30499999999995</v>
      </c>
      <c r="Z31" s="203">
        <v>753.875</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1484.4159999999999</v>
      </c>
      <c r="X32" s="224">
        <v>1778.53</v>
      </c>
      <c r="Y32" s="203">
        <v>2133.0920000000001</v>
      </c>
      <c r="Z32" s="203">
        <v>2136.2220000000002</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85.349000000000004</v>
      </c>
      <c r="X33" s="224">
        <v>88.978999999999999</v>
      </c>
      <c r="Y33" s="203">
        <v>73.739000000000004</v>
      </c>
      <c r="Z33" s="71" t="s">
        <v>47</v>
      </c>
    </row>
    <row r="34" spans="1:26">
      <c r="A34" s="123" t="s">
        <v>79</v>
      </c>
      <c r="B34" s="202">
        <v>75.510999999999996</v>
      </c>
      <c r="C34" s="202">
        <v>78.194999999999993</v>
      </c>
      <c r="D34" s="202">
        <v>71.498000000000005</v>
      </c>
      <c r="E34" s="202">
        <v>70.281999999999996</v>
      </c>
      <c r="F34" s="202">
        <v>76.506</v>
      </c>
      <c r="G34" s="202">
        <v>99.087000000000003</v>
      </c>
      <c r="H34" s="202">
        <v>122.345</v>
      </c>
      <c r="I34" s="202">
        <v>153.91</v>
      </c>
      <c r="J34" s="202">
        <v>172.53700000000001</v>
      </c>
      <c r="K34" s="202">
        <v>179.52600000000001</v>
      </c>
      <c r="L34" s="202">
        <v>171.56</v>
      </c>
      <c r="M34" s="202">
        <v>216.899</v>
      </c>
      <c r="N34" s="202">
        <v>251.084</v>
      </c>
      <c r="O34" s="202">
        <v>267.12200000000001</v>
      </c>
      <c r="P34" s="223">
        <v>277.26900000000001</v>
      </c>
      <c r="Q34" s="224">
        <v>259.39800000000002</v>
      </c>
      <c r="R34" s="224">
        <v>242.50800000000001</v>
      </c>
      <c r="S34" s="224">
        <v>249.209</v>
      </c>
      <c r="T34" s="224">
        <v>276.18200000000002</v>
      </c>
      <c r="U34" s="224">
        <v>295.14499999999998</v>
      </c>
      <c r="V34" s="224">
        <v>278.34699999999998</v>
      </c>
      <c r="W34" s="224">
        <v>252.346</v>
      </c>
      <c r="X34" s="224">
        <v>316.77</v>
      </c>
      <c r="Y34" s="203">
        <v>310.86599999999999</v>
      </c>
      <c r="Z34" s="203">
        <v>347.57</v>
      </c>
    </row>
    <row r="35" spans="1:26">
      <c r="A35" s="123" t="s">
        <v>80</v>
      </c>
      <c r="B35" s="202">
        <v>126.539</v>
      </c>
      <c r="C35" s="202">
        <v>126.13200000000001</v>
      </c>
      <c r="D35" s="202">
        <v>120.105</v>
      </c>
      <c r="E35" s="202">
        <v>134.17699999999999</v>
      </c>
      <c r="F35" s="202">
        <v>152.142</v>
      </c>
      <c r="G35" s="202">
        <v>172.75200000000001</v>
      </c>
      <c r="H35" s="202">
        <v>189.084</v>
      </c>
      <c r="I35" s="202">
        <v>221.57900000000001</v>
      </c>
      <c r="J35" s="202">
        <v>263.00700000000001</v>
      </c>
      <c r="K35" s="202">
        <v>290.97000000000003</v>
      </c>
      <c r="L35" s="202">
        <v>281.399</v>
      </c>
      <c r="M35" s="202">
        <v>340.928</v>
      </c>
      <c r="N35" s="202">
        <v>370.92899999999997</v>
      </c>
      <c r="O35" s="202">
        <v>397.72199999999998</v>
      </c>
      <c r="P35" s="223">
        <v>420.36399999999998</v>
      </c>
      <c r="Q35" s="223">
        <v>407.37299999999999</v>
      </c>
      <c r="R35" s="224">
        <v>401.142</v>
      </c>
      <c r="S35" s="224">
        <v>413.49700000000001</v>
      </c>
      <c r="T35" s="224">
        <v>456.52300000000002</v>
      </c>
      <c r="U35" s="224">
        <v>506.54700000000003</v>
      </c>
      <c r="V35" s="224">
        <v>544.02700000000004</v>
      </c>
      <c r="W35" s="224">
        <v>499.75</v>
      </c>
      <c r="X35" s="224">
        <v>505.90199999999999</v>
      </c>
      <c r="Y35" s="203">
        <v>534.75800000000004</v>
      </c>
      <c r="Z35" s="203">
        <v>580.68799999999999</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779.69399999999996</v>
      </c>
      <c r="V36" s="226">
        <v>759.45</v>
      </c>
      <c r="W36" s="226">
        <v>720.11</v>
      </c>
      <c r="X36" s="226">
        <v>817.50800000000004</v>
      </c>
      <c r="Y36" s="207">
        <v>853.48699999999997</v>
      </c>
      <c r="Z36" s="207">
        <v>941.55100000000004</v>
      </c>
    </row>
    <row r="37" spans="1:26">
      <c r="A37" s="123" t="s">
        <v>81</v>
      </c>
      <c r="B37" s="202">
        <v>148.15100000000001</v>
      </c>
      <c r="C37" s="202">
        <v>131.08199999999999</v>
      </c>
      <c r="D37" s="202">
        <v>135.16</v>
      </c>
      <c r="E37" s="202">
        <v>153.15199999999999</v>
      </c>
      <c r="F37" s="202">
        <v>200.613</v>
      </c>
      <c r="G37" s="202">
        <v>238.82300000000001</v>
      </c>
      <c r="H37" s="202">
        <v>245.92</v>
      </c>
      <c r="I37" s="202">
        <v>271.25400000000002</v>
      </c>
      <c r="J37" s="202">
        <v>316.25</v>
      </c>
      <c r="K37" s="202">
        <v>352.86599999999999</v>
      </c>
      <c r="L37" s="202">
        <v>328.15600000000001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205.166</v>
      </c>
      <c r="W37" s="224">
        <v>188.684</v>
      </c>
      <c r="X37" s="224">
        <v>216.38399999999999</v>
      </c>
      <c r="Y37" s="203">
        <v>222.00800000000001</v>
      </c>
      <c r="Z37" s="203">
        <v>226.34700000000001</v>
      </c>
    </row>
    <row r="38" spans="1:26">
      <c r="A38" s="494" t="s">
        <v>191</v>
      </c>
      <c r="B38" s="495"/>
      <c r="C38" s="495"/>
      <c r="D38" s="495"/>
      <c r="E38" s="495"/>
      <c r="F38" s="495"/>
      <c r="G38" s="495"/>
      <c r="H38" s="495"/>
      <c r="I38" s="495"/>
      <c r="J38" s="495"/>
      <c r="K38" s="495"/>
      <c r="L38" s="495"/>
      <c r="M38" s="495"/>
      <c r="N38" s="495"/>
      <c r="O38" s="495"/>
      <c r="P38" s="495"/>
      <c r="Q38" s="495"/>
      <c r="R38" s="495"/>
      <c r="S38" s="495"/>
      <c r="T38" s="189"/>
      <c r="U38" s="189"/>
      <c r="V38" s="189"/>
      <c r="W38" s="189"/>
      <c r="X38" s="391"/>
      <c r="Y38" s="189"/>
    </row>
    <row r="39" spans="1:26">
      <c r="A39" s="496" t="s">
        <v>339</v>
      </c>
      <c r="B39" s="496"/>
      <c r="C39" s="496"/>
      <c r="D39" s="496"/>
      <c r="E39" s="496"/>
      <c r="F39" s="496"/>
      <c r="G39" s="496"/>
      <c r="H39" s="496"/>
      <c r="I39" s="496"/>
      <c r="J39" s="496"/>
      <c r="K39" s="496"/>
      <c r="L39" s="496"/>
      <c r="M39" s="496"/>
      <c r="N39" s="496"/>
      <c r="O39" s="496"/>
      <c r="P39" s="496"/>
      <c r="Q39" s="496"/>
      <c r="R39" s="496"/>
      <c r="S39" s="496"/>
      <c r="T39" s="260"/>
      <c r="U39" s="260"/>
      <c r="V39" s="260"/>
      <c r="W39" s="260"/>
      <c r="X39" s="392"/>
      <c r="Y39" s="260"/>
    </row>
    <row r="40" spans="1:26">
      <c r="A40" s="497" t="s">
        <v>359</v>
      </c>
      <c r="B40" s="497"/>
      <c r="C40" s="497"/>
      <c r="D40" s="497"/>
      <c r="E40" s="497"/>
      <c r="F40" s="497"/>
      <c r="G40" s="497"/>
      <c r="H40" s="497"/>
      <c r="I40" s="497"/>
      <c r="J40" s="497"/>
      <c r="K40" s="497"/>
      <c r="L40" s="497"/>
      <c r="M40" s="497"/>
      <c r="N40" s="497"/>
      <c r="O40" s="497"/>
      <c r="P40" s="497"/>
      <c r="Q40" s="497"/>
      <c r="R40" s="497"/>
      <c r="S40" s="497"/>
      <c r="T40" s="103"/>
      <c r="U40" s="103"/>
      <c r="V40" s="103"/>
      <c r="W40" s="103"/>
      <c r="X40" s="393"/>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91" t="s">
        <v>244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349</v>
      </c>
      <c r="O3" s="121" t="s">
        <v>350</v>
      </c>
      <c r="P3" s="121" t="s">
        <v>351</v>
      </c>
      <c r="Q3" s="121" t="s">
        <v>352</v>
      </c>
      <c r="R3" s="121" t="s">
        <v>353</v>
      </c>
      <c r="S3" s="121" t="s">
        <v>269</v>
      </c>
      <c r="T3" s="121" t="s">
        <v>272</v>
      </c>
      <c r="U3" s="121" t="s">
        <v>282</v>
      </c>
      <c r="V3" s="121" t="s">
        <v>288</v>
      </c>
      <c r="W3" s="121" t="s">
        <v>295</v>
      </c>
      <c r="X3" s="121" t="s">
        <v>296</v>
      </c>
      <c r="Y3" s="121" t="s">
        <v>348</v>
      </c>
      <c r="Z3" s="121" t="s">
        <v>360</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46367.858999999997</v>
      </c>
      <c r="L4" s="204">
        <v>42338.713000000003</v>
      </c>
      <c r="M4" s="221">
        <v>42379.71</v>
      </c>
      <c r="N4" s="221">
        <v>46697.375999999997</v>
      </c>
      <c r="O4" s="221">
        <v>43883.392999999996</v>
      </c>
      <c r="P4" s="221">
        <v>46299.370999999999</v>
      </c>
      <c r="Q4" s="232">
        <v>48035.802000000003</v>
      </c>
      <c r="R4" s="232">
        <v>41107.222000000002</v>
      </c>
      <c r="S4" s="232">
        <v>42124.196000000004</v>
      </c>
      <c r="T4" s="232">
        <v>44636.832999999999</v>
      </c>
      <c r="U4" s="232">
        <v>47961.036</v>
      </c>
      <c r="V4" s="232">
        <v>46798.83</v>
      </c>
      <c r="W4" s="232">
        <v>46735.313999999998</v>
      </c>
      <c r="X4" s="232">
        <v>51237.642999999996</v>
      </c>
      <c r="Y4" s="219">
        <v>48397.796999999999</v>
      </c>
      <c r="Z4" s="219">
        <v>49430.055999999997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59885.714</v>
      </c>
      <c r="U5" s="232">
        <v>62769.663999999997</v>
      </c>
      <c r="V5" s="232">
        <v>65051.88</v>
      </c>
      <c r="W5" s="232">
        <v>63078.470999999998</v>
      </c>
      <c r="X5" s="232">
        <v>69227.11</v>
      </c>
      <c r="Y5" s="219">
        <v>75179.585999999996</v>
      </c>
      <c r="Z5" s="219">
        <v>78421.937999999995</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4">
        <v>12787.806</v>
      </c>
      <c r="O6" s="394">
        <v>13889.791999999999</v>
      </c>
      <c r="P6" s="394">
        <v>14488.829</v>
      </c>
      <c r="Q6" s="219">
        <v>13208.831</v>
      </c>
      <c r="R6" s="219">
        <v>14895.316000000001</v>
      </c>
      <c r="S6" s="219">
        <v>12772.868</v>
      </c>
      <c r="T6" s="219">
        <v>14618.326999999999</v>
      </c>
      <c r="U6" s="219">
        <v>11786.433000000001</v>
      </c>
      <c r="V6" s="219">
        <v>10054.022999999999</v>
      </c>
      <c r="W6" s="219">
        <v>8571.9369999999999</v>
      </c>
      <c r="X6" s="219">
        <v>10616.947</v>
      </c>
      <c r="Y6" s="219">
        <v>13621.859</v>
      </c>
      <c r="Z6" s="219">
        <v>13767.102000000001</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51254.398000000001</v>
      </c>
      <c r="V7" s="232">
        <v>50239.415999999997</v>
      </c>
      <c r="W7" s="232">
        <v>48636.302000000003</v>
      </c>
      <c r="X7" s="232">
        <v>53332.267999999996</v>
      </c>
      <c r="Y7" s="219">
        <v>52061.652000000002</v>
      </c>
      <c r="Z7" s="219">
        <v>52316.142999999996</v>
      </c>
    </row>
    <row r="8" spans="1:26">
      <c r="A8" s="123" t="s">
        <v>45</v>
      </c>
      <c r="B8" s="204">
        <v>3501.4380000000001</v>
      </c>
      <c r="C8" s="204">
        <v>3772.05</v>
      </c>
      <c r="D8" s="204">
        <v>3177.94</v>
      </c>
      <c r="E8" s="204">
        <v>2856.0259999999998</v>
      </c>
      <c r="F8" s="204">
        <v>3089.1410000000001</v>
      </c>
      <c r="G8" s="204">
        <v>3660.02</v>
      </c>
      <c r="H8" s="204">
        <v>4819.8720000000003</v>
      </c>
      <c r="I8" s="204">
        <v>5921.1790000000001</v>
      </c>
      <c r="J8" s="204">
        <v>7390.6530000000002</v>
      </c>
      <c r="K8" s="204">
        <v>8878.3590000000004</v>
      </c>
      <c r="L8" s="204">
        <v>8649.5779999999995</v>
      </c>
      <c r="M8" s="221">
        <v>11333.022999999999</v>
      </c>
      <c r="N8" s="221">
        <v>13295.898999999999</v>
      </c>
      <c r="O8" s="221">
        <v>12424.949000000001</v>
      </c>
      <c r="P8" s="221">
        <v>12358.342000000001</v>
      </c>
      <c r="Q8" s="233">
        <v>12175.681</v>
      </c>
      <c r="R8" s="232">
        <v>8846.4750000000004</v>
      </c>
      <c r="S8" s="232">
        <v>8757.3040000000001</v>
      </c>
      <c r="T8" s="232">
        <v>9978.0889999999999</v>
      </c>
      <c r="U8" s="232">
        <v>9194.1489999999994</v>
      </c>
      <c r="V8" s="232">
        <v>8914.1710000000003</v>
      </c>
      <c r="W8" s="232">
        <v>6840.6580000000004</v>
      </c>
      <c r="X8" s="219">
        <v>7563.5619999999999</v>
      </c>
      <c r="Y8" s="219">
        <v>8857.4699999999993</v>
      </c>
      <c r="Z8" s="219">
        <v>9571.81</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19">
        <v>12561.687</v>
      </c>
      <c r="Y9" s="219">
        <v>12970.328</v>
      </c>
      <c r="Z9" s="219">
        <v>13629.255999999999</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61005.841</v>
      </c>
      <c r="X10" s="232">
        <v>68202.070000000007</v>
      </c>
      <c r="Y10" s="219">
        <v>65713.411999999997</v>
      </c>
      <c r="Z10" s="219">
        <v>66393.634999999995</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3930.973</v>
      </c>
      <c r="X11" s="232">
        <v>4361.16</v>
      </c>
      <c r="Y11" s="219">
        <v>4691.2359999999999</v>
      </c>
      <c r="Z11" s="219">
        <v>5005.4830000000002</v>
      </c>
    </row>
    <row r="12" spans="1:26">
      <c r="A12" s="123" t="s">
        <v>66</v>
      </c>
      <c r="B12" s="204">
        <v>1112.3530000000001</v>
      </c>
      <c r="C12" s="204">
        <v>1087.287</v>
      </c>
      <c r="D12" s="204">
        <v>1003.957</v>
      </c>
      <c r="E12" s="204">
        <v>1050.297</v>
      </c>
      <c r="F12" s="204">
        <v>1062.6189999999999</v>
      </c>
      <c r="G12" s="221">
        <v>1137.068</v>
      </c>
      <c r="H12" s="221">
        <v>1261.2670000000001</v>
      </c>
      <c r="I12" s="221">
        <v>1470.825</v>
      </c>
      <c r="J12" s="221">
        <v>1764.683</v>
      </c>
      <c r="K12" s="221">
        <v>2011.633</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3576.1010000000001</v>
      </c>
      <c r="Y12" s="219">
        <v>3597.4830000000002</v>
      </c>
      <c r="Z12" s="219">
        <v>3763.6959999999999</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49157.627</v>
      </c>
      <c r="X13" s="232">
        <v>53774.197</v>
      </c>
      <c r="Y13" s="219">
        <v>50818.381999999998</v>
      </c>
      <c r="Z13" s="219">
        <v>51177.006000000001</v>
      </c>
    </row>
    <row r="14" spans="1:26">
      <c r="A14" s="123" t="s">
        <v>67</v>
      </c>
      <c r="B14" s="204">
        <v>449.75099999999998</v>
      </c>
      <c r="C14" s="204">
        <v>451.089</v>
      </c>
      <c r="D14" s="204">
        <v>459.49099999999999</v>
      </c>
      <c r="E14" s="204">
        <v>479.24799999999999</v>
      </c>
      <c r="F14" s="204">
        <v>556.31600000000003</v>
      </c>
      <c r="G14" s="221">
        <v>638.78700000000003</v>
      </c>
      <c r="H14" s="221">
        <v>726.91700000000003</v>
      </c>
      <c r="I14" s="221">
        <v>814.35299999999995</v>
      </c>
      <c r="J14" s="221">
        <v>1046.8979999999999</v>
      </c>
      <c r="K14" s="221">
        <v>1019.511</v>
      </c>
      <c r="L14" s="221">
        <v>1121.248</v>
      </c>
      <c r="M14" s="221">
        <v>1384.174</v>
      </c>
      <c r="N14" s="221">
        <v>1458.106</v>
      </c>
      <c r="O14" s="221">
        <v>1443.8820000000001</v>
      </c>
      <c r="P14" s="221">
        <v>1449.61</v>
      </c>
      <c r="Q14" s="275">
        <v>1573.885</v>
      </c>
      <c r="R14" s="219">
        <v>1605.605</v>
      </c>
      <c r="S14" s="219">
        <v>1732.5540000000001</v>
      </c>
      <c r="T14" s="219">
        <v>1980.6679999999999</v>
      </c>
      <c r="U14" s="219">
        <v>1998.259</v>
      </c>
      <c r="V14" s="219">
        <v>2072.2460000000001</v>
      </c>
      <c r="W14" s="219">
        <v>1933.1</v>
      </c>
      <c r="X14" s="219">
        <v>2279.5140000000001</v>
      </c>
      <c r="Y14" s="219">
        <v>2465.8649999999998</v>
      </c>
      <c r="Z14" s="219">
        <v>2691.1959999999999</v>
      </c>
    </row>
    <row r="15" spans="1:26">
      <c r="A15" s="123" t="s">
        <v>328</v>
      </c>
      <c r="B15" s="204">
        <v>28733.205999999998</v>
      </c>
      <c r="C15" s="204">
        <v>28279.663</v>
      </c>
      <c r="D15" s="204">
        <v>27816.748</v>
      </c>
      <c r="E15" s="204">
        <v>30099.601999999999</v>
      </c>
      <c r="F15" s="204">
        <v>34524.995999999999</v>
      </c>
      <c r="G15" s="221">
        <v>40415.480000000003</v>
      </c>
      <c r="H15" s="221">
        <v>42171.201999999997</v>
      </c>
      <c r="I15" s="221">
        <v>44731.563999999998</v>
      </c>
      <c r="J15" s="221">
        <v>50675.531999999999</v>
      </c>
      <c r="K15" s="221">
        <v>48038.966</v>
      </c>
      <c r="L15" s="221">
        <v>39101.207999999999</v>
      </c>
      <c r="M15" s="221">
        <v>39731.624000000003</v>
      </c>
      <c r="N15" s="221">
        <v>42281.87</v>
      </c>
      <c r="O15" s="221">
        <v>42691.188000000002</v>
      </c>
      <c r="P15" s="221">
        <v>43757.447</v>
      </c>
      <c r="Q15" s="233">
        <v>47816.044999999998</v>
      </c>
      <c r="R15" s="232">
        <v>45418.934999999998</v>
      </c>
      <c r="S15" s="232">
        <v>41630.457000000002</v>
      </c>
      <c r="T15" s="232">
        <v>40903.517</v>
      </c>
      <c r="U15" s="232">
        <v>43718.964999999997</v>
      </c>
      <c r="V15" s="232">
        <v>43121.055999999997</v>
      </c>
      <c r="W15" s="232">
        <v>41127.442999999999</v>
      </c>
      <c r="X15" s="219">
        <v>47328.777999999998</v>
      </c>
      <c r="Y15" s="219">
        <v>47317.565000000002</v>
      </c>
      <c r="Z15" s="219">
        <v>51286.061999999998</v>
      </c>
    </row>
    <row r="16" spans="1:26">
      <c r="A16" s="123" t="s">
        <v>68</v>
      </c>
      <c r="B16" s="204">
        <v>26233.712</v>
      </c>
      <c r="C16" s="204">
        <v>26186.263999999999</v>
      </c>
      <c r="D16" s="204">
        <v>28120.1</v>
      </c>
      <c r="E16" s="204">
        <v>32482.077000000001</v>
      </c>
      <c r="F16" s="204">
        <v>40940.135999999999</v>
      </c>
      <c r="G16" s="221">
        <v>47389.262000000002</v>
      </c>
      <c r="H16" s="221">
        <v>50476.482000000004</v>
      </c>
      <c r="I16" s="221">
        <v>53738.836000000003</v>
      </c>
      <c r="J16" s="221">
        <v>60770.052000000003</v>
      </c>
      <c r="K16" s="221">
        <v>60989.976999999999</v>
      </c>
      <c r="L16" s="221">
        <v>51943.466999999997</v>
      </c>
      <c r="M16" s="221">
        <v>48620.625</v>
      </c>
      <c r="N16" s="221">
        <v>52122.087</v>
      </c>
      <c r="O16" s="221">
        <v>49029.286999999997</v>
      </c>
      <c r="P16" s="221">
        <v>51472.086000000003</v>
      </c>
      <c r="Q16" s="233">
        <v>55542.017999999996</v>
      </c>
      <c r="R16" s="232">
        <v>61902.659</v>
      </c>
      <c r="S16" s="232">
        <v>62668.052000000003</v>
      </c>
      <c r="T16" s="232">
        <v>69685.259000000005</v>
      </c>
      <c r="U16" s="232">
        <v>78988.565000000002</v>
      </c>
      <c r="V16" s="232">
        <v>80690.152000000002</v>
      </c>
      <c r="W16" s="232">
        <v>85225.087</v>
      </c>
      <c r="X16" s="232">
        <v>100129.45299999999</v>
      </c>
      <c r="Y16" s="219">
        <v>102217.439</v>
      </c>
      <c r="Z16" s="219">
        <v>106997.402</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28344.776000000002</v>
      </c>
      <c r="P17" s="221">
        <v>29084.957999999999</v>
      </c>
      <c r="Q17" s="233">
        <v>29524.755000000001</v>
      </c>
      <c r="R17" s="232">
        <v>25764.215</v>
      </c>
      <c r="S17" s="232">
        <v>26535.545999999998</v>
      </c>
      <c r="T17" s="232">
        <v>28196.758999999998</v>
      </c>
      <c r="U17" s="232">
        <v>30423.167000000001</v>
      </c>
      <c r="V17" s="232">
        <v>29576.25</v>
      </c>
      <c r="W17" s="232">
        <v>27039.18</v>
      </c>
      <c r="X17" s="232">
        <v>30089.517</v>
      </c>
      <c r="Y17" s="219">
        <v>29198.085999999999</v>
      </c>
      <c r="Z17" s="219">
        <v>29729.167000000001</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33170.021999999997</v>
      </c>
      <c r="P18" s="221">
        <v>36957.353000000003</v>
      </c>
      <c r="Q18" s="233">
        <v>38276.629999999997</v>
      </c>
      <c r="R18" s="232">
        <v>36221.118000000002</v>
      </c>
      <c r="S18" s="232">
        <v>37701.930999999997</v>
      </c>
      <c r="T18" s="232">
        <v>41131.718999999997</v>
      </c>
      <c r="U18" s="232">
        <v>42422.85</v>
      </c>
      <c r="V18" s="232">
        <v>44466.798000000003</v>
      </c>
      <c r="W18" s="232">
        <v>44850.440999999999</v>
      </c>
      <c r="X18" s="232">
        <v>52151.927000000003</v>
      </c>
      <c r="Y18" s="219">
        <v>55358.834999999999</v>
      </c>
      <c r="Z18" s="219">
        <v>58273.434999999998</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60815.535000000003</v>
      </c>
      <c r="Y19" s="219">
        <v>56361.425000000003</v>
      </c>
      <c r="Z19" s="219">
        <v>60473.031000000003</v>
      </c>
    </row>
    <row r="20" spans="1:26">
      <c r="A20" s="123" t="s">
        <v>58</v>
      </c>
      <c r="B20" s="204">
        <v>22029.683000000001</v>
      </c>
      <c r="C20" s="204">
        <v>20153.066999999999</v>
      </c>
      <c r="D20" s="204">
        <v>20505.938999999998</v>
      </c>
      <c r="E20" s="204">
        <v>22386.278999999999</v>
      </c>
      <c r="F20" s="204">
        <v>27580.456999999999</v>
      </c>
      <c r="G20" s="221">
        <v>31342.832999999999</v>
      </c>
      <c r="H20" s="221">
        <v>32031.448</v>
      </c>
      <c r="I20" s="221">
        <v>33448.084999999999</v>
      </c>
      <c r="J20" s="221">
        <v>37828.339999999997</v>
      </c>
      <c r="K20" s="221">
        <v>40818.959999999999</v>
      </c>
      <c r="L20" s="221">
        <v>36982.805999999997</v>
      </c>
      <c r="M20" s="221">
        <v>35815.593000000001</v>
      </c>
      <c r="N20" s="221">
        <v>38276.034</v>
      </c>
      <c r="O20" s="221">
        <v>34743.750999999997</v>
      </c>
      <c r="P20" s="221">
        <v>35534.99</v>
      </c>
      <c r="Q20" s="233">
        <v>35836.161</v>
      </c>
      <c r="R20" s="232">
        <v>30463.696</v>
      </c>
      <c r="S20" s="232">
        <v>31190.776000000002</v>
      </c>
      <c r="T20" s="232">
        <v>32648.756000000001</v>
      </c>
      <c r="U20" s="232">
        <v>34917.563000000002</v>
      </c>
      <c r="V20" s="232">
        <v>33627.862000000001</v>
      </c>
      <c r="W20" s="232">
        <v>31707.096000000001</v>
      </c>
      <c r="X20" s="219">
        <v>35472.803</v>
      </c>
      <c r="Y20" s="219">
        <v>33739.75</v>
      </c>
      <c r="Z20" s="219">
        <v>33662.303999999996</v>
      </c>
    </row>
    <row r="21" spans="1:26">
      <c r="A21" s="123" t="s">
        <v>59</v>
      </c>
      <c r="B21" s="204">
        <v>36622.885000000002</v>
      </c>
      <c r="C21" s="204">
        <v>39172.963000000003</v>
      </c>
      <c r="D21" s="204">
        <v>34410.68</v>
      </c>
      <c r="E21" s="204">
        <v>32832.296000000002</v>
      </c>
      <c r="F21" s="204">
        <v>35410.222000000002</v>
      </c>
      <c r="G21" s="221">
        <v>38307.095999999998</v>
      </c>
      <c r="H21" s="221">
        <v>37819.1</v>
      </c>
      <c r="I21" s="221">
        <v>36021.9</v>
      </c>
      <c r="J21" s="221">
        <v>35847.226000000002</v>
      </c>
      <c r="K21" s="221">
        <v>39992.06</v>
      </c>
      <c r="L21" s="221">
        <v>41469.773000000001</v>
      </c>
      <c r="M21" s="221">
        <v>45135.796000000002</v>
      </c>
      <c r="N21" s="221">
        <v>48760.904999999999</v>
      </c>
      <c r="O21" s="221">
        <v>49175.053999999996</v>
      </c>
      <c r="P21" s="221">
        <v>40934.756000000001</v>
      </c>
      <c r="Q21" s="233">
        <v>38522.771000000001</v>
      </c>
      <c r="R21" s="232">
        <v>35005.656000000003</v>
      </c>
      <c r="S21" s="219">
        <v>39411.423999999999</v>
      </c>
      <c r="T21" s="219">
        <v>38903.298000000003</v>
      </c>
      <c r="U21" s="219">
        <v>39850.366999999998</v>
      </c>
      <c r="V21" s="219">
        <v>40566.311000000002</v>
      </c>
      <c r="W21" s="219">
        <v>39981.483999999997</v>
      </c>
      <c r="X21" s="219">
        <v>39301.07</v>
      </c>
      <c r="Y21" s="219">
        <v>34357.864000000001</v>
      </c>
      <c r="Z21" s="219">
        <v>35033.911</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46403.985999999997</v>
      </c>
      <c r="W22" s="232">
        <v>43306.635000000002</v>
      </c>
      <c r="X22" s="232">
        <v>52015.069000000003</v>
      </c>
      <c r="Y22" s="219">
        <v>56794.017999999996</v>
      </c>
      <c r="Z22" s="219">
        <v>59178.976000000002</v>
      </c>
    </row>
    <row r="23" spans="1:26">
      <c r="A23" s="123" t="s">
        <v>72</v>
      </c>
      <c r="B23" s="204">
        <v>2672.5749999999998</v>
      </c>
      <c r="C23" s="204">
        <v>2534.444</v>
      </c>
      <c r="D23" s="204">
        <v>2460.326</v>
      </c>
      <c r="E23" s="204">
        <v>2423.3629999999998</v>
      </c>
      <c r="F23" s="204">
        <v>2312.5970000000002</v>
      </c>
      <c r="G23" s="221">
        <v>2826.04</v>
      </c>
      <c r="H23" s="221">
        <v>3493.9760000000001</v>
      </c>
      <c r="I23" s="221">
        <v>3836.6819999999998</v>
      </c>
      <c r="J23" s="221">
        <v>4834.4160000000002</v>
      </c>
      <c r="K23" s="221">
        <v>5622.1090000000004</v>
      </c>
      <c r="L23" s="221">
        <v>5330.8059999999996</v>
      </c>
      <c r="M23" s="196">
        <v>6498.585</v>
      </c>
      <c r="N23" s="221">
        <v>7518.3040000000001</v>
      </c>
      <c r="O23" s="221">
        <v>8237.2929999999997</v>
      </c>
      <c r="P23" s="221">
        <v>8409.7000000000007</v>
      </c>
      <c r="Q23" s="232">
        <v>8312.0560000000005</v>
      </c>
      <c r="R23" s="232">
        <v>6337.03</v>
      </c>
      <c r="S23" s="232">
        <v>6037.1329999999998</v>
      </c>
      <c r="T23" s="232">
        <v>6577.2870000000003</v>
      </c>
      <c r="U23" s="232">
        <v>6923.64</v>
      </c>
      <c r="V23" s="232">
        <v>6540.1409999999996</v>
      </c>
      <c r="W23" s="232">
        <v>5368.3239999999996</v>
      </c>
      <c r="X23" s="232">
        <v>6158.91</v>
      </c>
      <c r="Y23" s="219">
        <v>6644.4920000000002</v>
      </c>
      <c r="Z23" s="219">
        <v>6939.5479999999998</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33447.154000000002</v>
      </c>
      <c r="V24" s="232">
        <v>31902.417000000001</v>
      </c>
      <c r="W24" s="232">
        <v>31728.304</v>
      </c>
      <c r="X24" s="232">
        <v>35003.822</v>
      </c>
      <c r="Y24" s="219">
        <v>33591.576999999997</v>
      </c>
      <c r="Z24" s="219">
        <v>34767.205000000002</v>
      </c>
    </row>
    <row r="25" spans="1:26">
      <c r="A25" s="123" t="s">
        <v>73</v>
      </c>
      <c r="B25" s="204">
        <v>49341.224999999999</v>
      </c>
      <c r="C25" s="204">
        <v>48984.173000000003</v>
      </c>
      <c r="D25" s="204">
        <v>48719.11</v>
      </c>
      <c r="E25" s="204">
        <v>53227.552000000003</v>
      </c>
      <c r="F25" s="204">
        <v>66160.475999999995</v>
      </c>
      <c r="G25" s="221">
        <v>77030.645999999993</v>
      </c>
      <c r="H25" s="221">
        <v>81728.631999999998</v>
      </c>
      <c r="I25" s="221">
        <v>91478.072</v>
      </c>
      <c r="J25" s="221">
        <v>108343.849</v>
      </c>
      <c r="K25" s="221">
        <v>121616.145</v>
      </c>
      <c r="L25" s="221">
        <v>110249.41899999999</v>
      </c>
      <c r="M25" s="221">
        <v>112049.15</v>
      </c>
      <c r="N25" s="221">
        <v>120526.246</v>
      </c>
      <c r="O25" s="221">
        <v>113953.492</v>
      </c>
      <c r="P25" s="221">
        <v>121423.16800000001</v>
      </c>
      <c r="Q25" s="232">
        <v>125200.137</v>
      </c>
      <c r="R25" s="232">
        <v>106710.076</v>
      </c>
      <c r="S25" s="232">
        <v>107948.19899999999</v>
      </c>
      <c r="T25" s="232">
        <v>111211.579</v>
      </c>
      <c r="U25" s="232">
        <v>118466.355</v>
      </c>
      <c r="V25" s="232">
        <v>114357.50900000001</v>
      </c>
      <c r="W25" s="232">
        <v>117063.65399999999</v>
      </c>
      <c r="X25" s="219">
        <v>136701.39600000001</v>
      </c>
      <c r="Y25" s="219">
        <v>127672.531</v>
      </c>
      <c r="Z25" s="219">
        <v>128819.444</v>
      </c>
    </row>
    <row r="26" spans="1:26">
      <c r="A26" s="123" t="s">
        <v>51</v>
      </c>
      <c r="B26" s="204">
        <v>4786.2449999999999</v>
      </c>
      <c r="C26" s="204">
        <v>4619.2929999999997</v>
      </c>
      <c r="D26" s="204">
        <v>5269.607</v>
      </c>
      <c r="E26" s="204">
        <v>6644.61</v>
      </c>
      <c r="F26" s="204">
        <v>8410.7690000000002</v>
      </c>
      <c r="G26" s="221">
        <v>10275.773999999999</v>
      </c>
      <c r="H26" s="221">
        <v>11188.448</v>
      </c>
      <c r="I26" s="221">
        <v>11469.411</v>
      </c>
      <c r="J26" s="221">
        <v>13904.825999999999</v>
      </c>
      <c r="K26" s="221">
        <v>15742.787</v>
      </c>
      <c r="L26" s="221">
        <v>13035.623</v>
      </c>
      <c r="M26" s="221">
        <v>13173.209000000001</v>
      </c>
      <c r="N26" s="221">
        <v>14195.846</v>
      </c>
      <c r="O26" s="221">
        <v>12935.511</v>
      </c>
      <c r="P26" s="221">
        <v>13665.526</v>
      </c>
      <c r="Q26" s="232">
        <v>14251.799000000001</v>
      </c>
      <c r="R26" s="232">
        <v>12690.166999999999</v>
      </c>
      <c r="S26" s="232">
        <v>13086.074000000001</v>
      </c>
      <c r="T26" s="232">
        <v>14608.721</v>
      </c>
      <c r="U26" s="232">
        <v>16423.28</v>
      </c>
      <c r="V26" s="232">
        <v>16731.469000000001</v>
      </c>
      <c r="W26" s="232">
        <v>16044.088</v>
      </c>
      <c r="X26" s="232">
        <v>18732.38</v>
      </c>
      <c r="Y26" s="219">
        <v>18982.752</v>
      </c>
      <c r="Z26" s="219">
        <v>20118.669000000002</v>
      </c>
    </row>
    <row r="27" spans="1:26">
      <c r="A27" s="123" t="s">
        <v>52</v>
      </c>
      <c r="B27" s="204">
        <v>3762.7710000000002</v>
      </c>
      <c r="C27" s="204">
        <v>4347.7269999999999</v>
      </c>
      <c r="D27" s="204">
        <v>4189.0529999999999</v>
      </c>
      <c r="E27" s="204">
        <v>4441.8119999999999</v>
      </c>
      <c r="F27" s="204">
        <v>4740.3239999999996</v>
      </c>
      <c r="G27" s="221">
        <v>5244.8609999999999</v>
      </c>
      <c r="H27" s="221">
        <v>5678.7470000000003</v>
      </c>
      <c r="I27" s="221">
        <v>6354.9769999999999</v>
      </c>
      <c r="J27" s="221">
        <v>7485.942</v>
      </c>
      <c r="K27" s="221">
        <v>8771.0259999999998</v>
      </c>
      <c r="L27" s="221">
        <v>7550.2510000000002</v>
      </c>
      <c r="M27" s="221">
        <v>9054.1090000000004</v>
      </c>
      <c r="N27" s="221">
        <v>10413.692999999999</v>
      </c>
      <c r="O27" s="221">
        <v>10815.088</v>
      </c>
      <c r="P27" s="221">
        <v>10858.449000000001</v>
      </c>
      <c r="Q27" s="233">
        <v>11172.4</v>
      </c>
      <c r="R27" s="232">
        <v>9663.2829999999994</v>
      </c>
      <c r="S27" s="232">
        <v>9544.2459999999992</v>
      </c>
      <c r="T27" s="232">
        <v>9969.4950000000008</v>
      </c>
      <c r="U27" s="232">
        <v>11086.112999999999</v>
      </c>
      <c r="V27" s="232">
        <v>11231.539000000001</v>
      </c>
      <c r="W27" s="232">
        <v>10361.276</v>
      </c>
      <c r="X27" s="232">
        <v>11407.678</v>
      </c>
      <c r="Y27" s="219">
        <v>13107.875</v>
      </c>
      <c r="Z27" s="219">
        <v>13942.624</v>
      </c>
    </row>
    <row r="28" spans="1:26">
      <c r="A28" s="123" t="s">
        <v>74</v>
      </c>
      <c r="B28" s="204">
        <v>6157.2489999999998</v>
      </c>
      <c r="C28" s="204">
        <v>7166.1409999999996</v>
      </c>
      <c r="D28" s="204">
        <v>7558.9750000000004</v>
      </c>
      <c r="E28" s="204">
        <v>7607.4430000000002</v>
      </c>
      <c r="F28" s="204">
        <v>7088.4620000000004</v>
      </c>
      <c r="G28" s="221">
        <v>7501.9139999999998</v>
      </c>
      <c r="H28" s="221">
        <v>8303.9850000000006</v>
      </c>
      <c r="I28" s="221">
        <v>9102.5139999999992</v>
      </c>
      <c r="J28" s="221">
        <v>9680.4320000000007</v>
      </c>
      <c r="K28" s="221">
        <v>10053.736999999999</v>
      </c>
      <c r="L28" s="221">
        <v>8029.2960000000003</v>
      </c>
      <c r="M28" s="221">
        <v>9299.4549999999999</v>
      </c>
      <c r="N28" s="221">
        <v>10232.411</v>
      </c>
      <c r="O28" s="221">
        <v>10271.406000000001</v>
      </c>
      <c r="P28" s="221">
        <v>10758.984</v>
      </c>
      <c r="Q28" s="233">
        <v>10967.112999999999</v>
      </c>
      <c r="R28" s="232">
        <v>9657.1180000000004</v>
      </c>
      <c r="S28" s="232">
        <v>8788.5879999999997</v>
      </c>
      <c r="T28" s="232">
        <v>9342.92</v>
      </c>
      <c r="U28" s="232">
        <v>9753.6669999999995</v>
      </c>
      <c r="V28" s="232">
        <v>10025.539000000001</v>
      </c>
      <c r="W28" s="232">
        <v>8528.1090000000004</v>
      </c>
      <c r="X28" s="219">
        <v>10061.534</v>
      </c>
      <c r="Y28" s="219">
        <v>10947.977999999999</v>
      </c>
      <c r="Z28" s="219">
        <v>11250.505999999999</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3379.0129999999999</v>
      </c>
      <c r="P29" s="221">
        <v>3404.3409999999999</v>
      </c>
      <c r="Q29" s="233">
        <v>3566.0920000000001</v>
      </c>
      <c r="R29" s="41">
        <v>3827.953</v>
      </c>
      <c r="S29" s="41">
        <v>3797.105</v>
      </c>
      <c r="T29" s="232">
        <v>2592.6860000000001</v>
      </c>
      <c r="U29" s="41">
        <v>2710.1</v>
      </c>
      <c r="V29" s="41">
        <v>3214.31</v>
      </c>
      <c r="W29" s="41">
        <v>3802.4</v>
      </c>
      <c r="X29" s="41">
        <v>4144.4219999999996</v>
      </c>
      <c r="Y29" s="274">
        <v>4504.3689999999997</v>
      </c>
      <c r="Z29" s="274">
        <v>4437.4170000000004</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4209.0379999999996</v>
      </c>
      <c r="L30" s="221">
        <v>4179.71</v>
      </c>
      <c r="M30" s="221">
        <v>5055.5209999999997</v>
      </c>
      <c r="N30" s="221">
        <v>5736.12</v>
      </c>
      <c r="O30" s="221">
        <v>6407.63</v>
      </c>
      <c r="P30" s="221">
        <v>6647.5169999999998</v>
      </c>
      <c r="Q30" s="233">
        <v>6583.9989999999998</v>
      </c>
      <c r="R30" s="232">
        <v>6164.2150000000001</v>
      </c>
      <c r="S30" s="232">
        <v>6207.4290000000001</v>
      </c>
      <c r="T30" s="232">
        <v>6776.8879999999999</v>
      </c>
      <c r="U30" s="219">
        <v>7051.59</v>
      </c>
      <c r="V30" s="219">
        <v>7006.3370000000004</v>
      </c>
      <c r="W30" s="219">
        <v>6145.0309999999999</v>
      </c>
      <c r="X30" s="219">
        <v>6678.8879999999999</v>
      </c>
      <c r="Y30" s="219">
        <v>7004.7929999999997</v>
      </c>
      <c r="Z30" s="219">
        <v>7353.4290000000001</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12619.616</v>
      </c>
      <c r="N31" s="221">
        <v>13879.525</v>
      </c>
      <c r="O31" s="221">
        <v>13096.89</v>
      </c>
      <c r="P31" s="221">
        <v>13688.355</v>
      </c>
      <c r="Q31" s="232">
        <v>14272.29</v>
      </c>
      <c r="R31" s="232">
        <v>12563.614</v>
      </c>
      <c r="S31" s="232">
        <v>12438.522999999999</v>
      </c>
      <c r="T31" s="232">
        <v>13868.906000000001</v>
      </c>
      <c r="U31" s="232">
        <v>15468.263999999999</v>
      </c>
      <c r="V31" s="232">
        <v>15726.878000000001</v>
      </c>
      <c r="W31" s="232">
        <v>15801.557000000001</v>
      </c>
      <c r="X31" s="232">
        <v>17945.751</v>
      </c>
      <c r="Y31" s="219">
        <v>19023.227999999999</v>
      </c>
      <c r="Z31" s="219">
        <v>20045.238000000001</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10155.335999999999</v>
      </c>
      <c r="X32" s="232">
        <v>12218.703</v>
      </c>
      <c r="Y32" s="219">
        <v>14665.248</v>
      </c>
      <c r="Z32" s="219">
        <v>14704.655000000001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3893.8420000000001</v>
      </c>
      <c r="X33" s="219">
        <v>4016.0239999999999</v>
      </c>
      <c r="Y33" s="219">
        <v>3292.5709999999999</v>
      </c>
      <c r="Z33" s="41" t="s">
        <v>47</v>
      </c>
    </row>
    <row r="34" spans="1:26">
      <c r="A34" s="123" t="s">
        <v>79</v>
      </c>
      <c r="B34" s="204">
        <v>4980.1350000000002</v>
      </c>
      <c r="C34" s="204">
        <v>5096.34</v>
      </c>
      <c r="D34" s="204">
        <v>4606.7889999999998</v>
      </c>
      <c r="E34" s="204">
        <v>4478.9080000000004</v>
      </c>
      <c r="F34" s="204">
        <v>4824.7330000000002</v>
      </c>
      <c r="G34" s="204">
        <v>6184.4089999999997</v>
      </c>
      <c r="H34" s="204">
        <v>7559.8450000000003</v>
      </c>
      <c r="I34" s="204">
        <v>9414.6779999999999</v>
      </c>
      <c r="J34" s="204">
        <v>10445.43</v>
      </c>
      <c r="K34" s="204">
        <v>10751.477000000001</v>
      </c>
      <c r="L34" s="204">
        <v>10162.886</v>
      </c>
      <c r="M34" s="221">
        <v>12710.955</v>
      </c>
      <c r="N34" s="221">
        <v>14552.058000000001</v>
      </c>
      <c r="O34" s="221">
        <v>15313.565000000001</v>
      </c>
      <c r="P34" s="221">
        <v>15743.269</v>
      </c>
      <c r="Q34" s="232">
        <v>14583.039000000001</v>
      </c>
      <c r="R34" s="232">
        <v>13494.112999999999</v>
      </c>
      <c r="S34" s="232">
        <v>13717.575999999999</v>
      </c>
      <c r="T34" s="232">
        <v>14994.25</v>
      </c>
      <c r="U34" s="232">
        <v>15739.912</v>
      </c>
      <c r="V34" s="232">
        <v>14567.634</v>
      </c>
      <c r="W34" s="232">
        <v>12968.522999999999</v>
      </c>
      <c r="X34" s="219">
        <v>16065.040999999999</v>
      </c>
      <c r="Y34" s="219">
        <v>15603.612999999999</v>
      </c>
      <c r="Z34" s="219">
        <v>17281.123</v>
      </c>
    </row>
    <row r="35" spans="1:26">
      <c r="A35" s="123" t="s">
        <v>80</v>
      </c>
      <c r="B35" s="204">
        <v>2031.165</v>
      </c>
      <c r="C35" s="204">
        <v>2003.605</v>
      </c>
      <c r="D35" s="204">
        <v>1890.25</v>
      </c>
      <c r="E35" s="204">
        <v>2094.2570000000001</v>
      </c>
      <c r="F35" s="204">
        <v>2356.9679999999998</v>
      </c>
      <c r="G35" s="221">
        <v>2657.9090000000001</v>
      </c>
      <c r="H35" s="221">
        <v>2890.482</v>
      </c>
      <c r="I35" s="221">
        <v>3366.8150000000001</v>
      </c>
      <c r="J35" s="221">
        <v>3973.9940000000001</v>
      </c>
      <c r="K35" s="221">
        <v>4373.451</v>
      </c>
      <c r="L35" s="221">
        <v>4208.3549999999996</v>
      </c>
      <c r="M35" s="221">
        <v>5073.7049999999999</v>
      </c>
      <c r="N35" s="221">
        <v>5493.7430000000004</v>
      </c>
      <c r="O35" s="221">
        <v>5862.9930000000004</v>
      </c>
      <c r="P35" s="221">
        <v>6168.7079999999996</v>
      </c>
      <c r="Q35" s="233">
        <v>5952.3770000000004</v>
      </c>
      <c r="R35" s="232">
        <v>5837.8069999999998</v>
      </c>
      <c r="S35" s="232">
        <v>5995.2049999999999</v>
      </c>
      <c r="T35" s="232">
        <v>6596.2240000000002</v>
      </c>
      <c r="U35" s="232">
        <v>7295.9520000000002</v>
      </c>
      <c r="V35" s="232">
        <v>7813.6049999999996</v>
      </c>
      <c r="W35" s="232">
        <v>7159.7430000000004</v>
      </c>
      <c r="X35" s="232">
        <v>7232.2560000000003</v>
      </c>
      <c r="Y35" s="219">
        <v>7630.8710000000001</v>
      </c>
      <c r="Z35" s="219">
        <v>8273.93</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9507.9959999999992</v>
      </c>
      <c r="V36" s="234">
        <v>9132.9449999999997</v>
      </c>
      <c r="W36" s="234">
        <v>8612.31</v>
      </c>
      <c r="X36" s="234">
        <v>9654.0849999999991</v>
      </c>
      <c r="Y36" s="220">
        <v>9961.0669999999991</v>
      </c>
      <c r="Z36" s="220">
        <v>10863.043</v>
      </c>
    </row>
    <row r="37" spans="1:26">
      <c r="A37" s="123" t="s">
        <v>81</v>
      </c>
      <c r="B37" s="204">
        <v>13784.361000000001</v>
      </c>
      <c r="C37" s="204">
        <v>12164.718999999999</v>
      </c>
      <c r="D37" s="204">
        <v>12473.285</v>
      </c>
      <c r="E37" s="204">
        <v>14065.790999999999</v>
      </c>
      <c r="F37" s="204">
        <v>18378.280999999999</v>
      </c>
      <c r="G37" s="221">
        <v>21829.501</v>
      </c>
      <c r="H37" s="221">
        <v>22417.643</v>
      </c>
      <c r="I37" s="221">
        <v>24648.873</v>
      </c>
      <c r="J37" s="221">
        <v>28656.233</v>
      </c>
      <c r="K37" s="221">
        <v>31902.013999999999</v>
      </c>
      <c r="L37" s="221">
        <v>29577.642</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19130.444</v>
      </c>
      <c r="W37" s="232">
        <v>17603.435000000001</v>
      </c>
      <c r="X37" s="232">
        <v>20263.285</v>
      </c>
      <c r="Y37" s="219">
        <v>20875.778999999999</v>
      </c>
      <c r="Z37" s="219">
        <v>21371.686000000002</v>
      </c>
    </row>
    <row r="38" spans="1:26">
      <c r="A38" s="364" t="s">
        <v>191</v>
      </c>
      <c r="B38" s="364"/>
      <c r="C38" s="364"/>
      <c r="D38" s="364"/>
      <c r="E38" s="364"/>
      <c r="F38" s="364"/>
      <c r="G38" s="364"/>
      <c r="H38" s="364"/>
      <c r="I38" s="364"/>
      <c r="J38" s="364"/>
      <c r="K38" s="364"/>
      <c r="L38" s="364"/>
      <c r="M38" s="364"/>
      <c r="N38" s="364"/>
      <c r="O38" s="364"/>
      <c r="P38" s="364"/>
      <c r="Q38" s="364"/>
      <c r="R38" s="364"/>
      <c r="S38" s="364"/>
      <c r="T38" s="189"/>
    </row>
    <row r="39" spans="1:26">
      <c r="A39" s="195" t="s">
        <v>339</v>
      </c>
      <c r="B39" s="195"/>
      <c r="C39" s="195"/>
      <c r="D39" s="195"/>
      <c r="E39" s="195"/>
      <c r="F39" s="195"/>
      <c r="G39" s="195"/>
      <c r="H39" s="195"/>
      <c r="I39" s="195"/>
      <c r="J39" s="195"/>
      <c r="K39" s="195"/>
      <c r="L39" s="195"/>
      <c r="M39" s="195"/>
      <c r="N39" s="195"/>
      <c r="O39" s="195"/>
      <c r="P39" s="195"/>
      <c r="Q39" s="195"/>
      <c r="R39" s="195"/>
      <c r="S39" s="195"/>
      <c r="T39" s="260"/>
    </row>
    <row r="40" spans="1:26">
      <c r="A40" s="363" t="s">
        <v>359</v>
      </c>
      <c r="B40" s="363"/>
      <c r="C40" s="363"/>
      <c r="D40" s="363"/>
      <c r="E40" s="363"/>
      <c r="F40" s="363"/>
      <c r="G40" s="363"/>
      <c r="H40" s="363"/>
      <c r="I40" s="363"/>
      <c r="J40" s="363"/>
      <c r="K40" s="363"/>
      <c r="L40" s="363"/>
      <c r="M40" s="363"/>
      <c r="N40" s="363"/>
      <c r="O40" s="363"/>
      <c r="P40" s="363"/>
      <c r="Q40" s="363"/>
      <c r="R40" s="363"/>
      <c r="S40" s="363"/>
      <c r="T40" s="362"/>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27" t="s">
        <v>5</v>
      </c>
      <c r="B4" s="427"/>
      <c r="C4" s="427"/>
      <c r="D4" s="427"/>
      <c r="E4" s="427"/>
      <c r="F4" s="427"/>
      <c r="G4" s="427"/>
      <c r="H4" s="427"/>
      <c r="I4" s="427"/>
    </row>
    <row r="5" spans="1:9">
      <c r="A5" s="426"/>
      <c r="B5" s="426"/>
      <c r="C5" s="426"/>
      <c r="D5" s="426"/>
      <c r="E5" s="426"/>
      <c r="F5" s="426"/>
      <c r="G5" s="426"/>
      <c r="H5" s="426"/>
      <c r="I5" s="426"/>
    </row>
    <row r="6" spans="1:9">
      <c r="A6" s="426" t="s">
        <v>6</v>
      </c>
      <c r="B6" s="426"/>
      <c r="C6" s="426"/>
      <c r="D6" s="426"/>
      <c r="E6" s="426"/>
      <c r="F6" s="426"/>
      <c r="G6" s="426"/>
      <c r="H6" s="426"/>
      <c r="I6" s="426"/>
    </row>
    <row r="7" spans="1:9">
      <c r="A7" s="426"/>
      <c r="B7" s="426"/>
      <c r="C7" s="426"/>
      <c r="D7" s="426"/>
      <c r="E7" s="426"/>
      <c r="F7" s="426"/>
      <c r="G7" s="426"/>
      <c r="H7" s="426"/>
      <c r="I7" s="426"/>
    </row>
    <row r="8" spans="1:9">
      <c r="A8" s="426"/>
      <c r="B8" s="426"/>
      <c r="C8" s="426"/>
      <c r="D8" s="426"/>
      <c r="E8" s="426"/>
      <c r="F8" s="426"/>
      <c r="G8" s="426"/>
      <c r="H8" s="426"/>
      <c r="I8" s="426"/>
    </row>
    <row r="9" spans="1:9">
      <c r="A9" s="426"/>
      <c r="B9" s="426"/>
      <c r="C9" s="426"/>
      <c r="D9" s="426"/>
      <c r="E9" s="426"/>
      <c r="F9" s="426"/>
      <c r="G9" s="426"/>
      <c r="H9" s="426"/>
      <c r="I9" s="426"/>
    </row>
    <row r="10" spans="1:9">
      <c r="A10" s="427" t="s">
        <v>7</v>
      </c>
      <c r="B10" s="427"/>
      <c r="C10" s="427"/>
      <c r="D10" s="427"/>
      <c r="E10" s="427"/>
      <c r="F10" s="427"/>
      <c r="G10" s="427"/>
      <c r="H10" s="427"/>
      <c r="I10" s="427"/>
    </row>
    <row r="11" spans="1:9">
      <c r="A11" s="426"/>
      <c r="B11" s="426"/>
      <c r="C11" s="426"/>
      <c r="D11" s="426"/>
      <c r="E11" s="426"/>
      <c r="F11" s="426"/>
      <c r="G11" s="426"/>
      <c r="H11" s="426"/>
      <c r="I11" s="426"/>
    </row>
    <row r="12" spans="1:9">
      <c r="A12" s="426" t="s">
        <v>248</v>
      </c>
      <c r="B12" s="426"/>
      <c r="C12" s="426"/>
      <c r="D12" s="426"/>
      <c r="E12" s="426"/>
      <c r="F12" s="426"/>
      <c r="G12" s="426"/>
      <c r="H12" s="426"/>
      <c r="I12" s="426"/>
    </row>
    <row r="13" spans="1:9">
      <c r="A13" s="426" t="s">
        <v>249</v>
      </c>
      <c r="B13" s="426"/>
      <c r="C13" s="426"/>
      <c r="D13" s="426"/>
      <c r="E13" s="426"/>
      <c r="F13" s="426"/>
      <c r="G13" s="426"/>
      <c r="H13" s="426"/>
      <c r="I13" s="426"/>
    </row>
    <row r="14" spans="1:9">
      <c r="A14" s="426"/>
      <c r="B14" s="426"/>
      <c r="C14" s="426"/>
      <c r="D14" s="426"/>
      <c r="E14" s="426"/>
      <c r="F14" s="426"/>
      <c r="G14" s="426"/>
      <c r="H14" s="426"/>
      <c r="I14" s="426"/>
    </row>
    <row r="15" spans="1:9">
      <c r="A15" s="426"/>
      <c r="B15" s="426"/>
      <c r="C15" s="426"/>
      <c r="D15" s="426"/>
      <c r="E15" s="426"/>
      <c r="F15" s="426"/>
      <c r="G15" s="426"/>
      <c r="H15" s="426"/>
      <c r="I15" s="426"/>
    </row>
    <row r="16" spans="1:9">
      <c r="A16" s="426"/>
      <c r="B16" s="426"/>
      <c r="C16" s="426"/>
      <c r="D16" s="426"/>
      <c r="E16" s="426"/>
      <c r="F16" s="426"/>
      <c r="G16" s="426"/>
      <c r="H16" s="426"/>
      <c r="I16" s="426"/>
    </row>
    <row r="17" spans="1:9">
      <c r="A17" s="427" t="s">
        <v>8</v>
      </c>
      <c r="B17" s="427"/>
      <c r="C17" s="427"/>
      <c r="D17" s="427"/>
      <c r="E17" s="427"/>
      <c r="F17" s="427"/>
      <c r="G17" s="427"/>
      <c r="H17" s="427"/>
      <c r="I17" s="427"/>
    </row>
    <row r="18" spans="1:9">
      <c r="A18" s="17"/>
      <c r="B18" s="17"/>
      <c r="C18" s="17"/>
      <c r="D18" s="17"/>
      <c r="E18" s="17"/>
      <c r="F18" s="17"/>
      <c r="G18" s="17"/>
      <c r="H18" s="17"/>
      <c r="I18" s="17"/>
    </row>
    <row r="19" spans="1:9">
      <c r="A19" s="426" t="s">
        <v>9</v>
      </c>
      <c r="B19" s="426"/>
      <c r="C19" s="426"/>
      <c r="D19" s="426"/>
      <c r="E19" s="426"/>
      <c r="F19" s="426"/>
      <c r="G19" s="426"/>
      <c r="H19" s="426"/>
      <c r="I19" s="426"/>
    </row>
    <row r="20" spans="1:9">
      <c r="A20" s="428" t="s">
        <v>10</v>
      </c>
      <c r="B20" s="428"/>
      <c r="C20" s="428"/>
      <c r="D20" s="428"/>
      <c r="E20" s="428"/>
      <c r="F20" s="428"/>
      <c r="G20" s="428"/>
      <c r="H20" s="428"/>
      <c r="I20" s="428"/>
    </row>
    <row r="21" spans="1:9">
      <c r="A21" s="428" t="s">
        <v>11</v>
      </c>
      <c r="B21" s="428"/>
      <c r="C21" s="428"/>
      <c r="D21" s="428"/>
      <c r="E21" s="428"/>
      <c r="F21" s="428"/>
      <c r="G21" s="428"/>
      <c r="H21" s="428"/>
      <c r="I21" s="428"/>
    </row>
    <row r="22" spans="1:9">
      <c r="A22" s="426"/>
      <c r="B22" s="426"/>
      <c r="C22" s="426"/>
      <c r="D22" s="426"/>
      <c r="E22" s="426"/>
      <c r="F22" s="426"/>
      <c r="G22" s="426"/>
      <c r="H22" s="426"/>
      <c r="I22" s="426"/>
    </row>
    <row r="23" spans="1:9">
      <c r="A23" s="426"/>
      <c r="B23" s="426"/>
      <c r="C23" s="426"/>
      <c r="D23" s="426"/>
      <c r="E23" s="426"/>
      <c r="F23" s="426"/>
      <c r="G23" s="426"/>
      <c r="H23" s="426"/>
      <c r="I23" s="426"/>
    </row>
    <row r="24" spans="1:9" ht="12.75" customHeight="1">
      <c r="A24" s="426" t="s">
        <v>12</v>
      </c>
      <c r="B24" s="426"/>
      <c r="C24" s="426"/>
      <c r="D24" s="426"/>
      <c r="E24" s="426"/>
      <c r="F24" s="426"/>
      <c r="G24" s="426"/>
      <c r="H24" s="426"/>
      <c r="I24" s="426"/>
    </row>
    <row r="25" spans="1:9" ht="16.5" customHeight="1">
      <c r="A25" s="426" t="s">
        <v>344</v>
      </c>
      <c r="B25" s="426"/>
      <c r="C25" s="426"/>
      <c r="D25" s="426"/>
      <c r="E25" s="426"/>
      <c r="F25" s="426"/>
      <c r="G25" s="426"/>
      <c r="H25" s="426"/>
      <c r="I25" s="426"/>
    </row>
    <row r="26" spans="1:9" ht="16.5" customHeight="1">
      <c r="A26" s="426" t="s">
        <v>13</v>
      </c>
      <c r="B26" s="426"/>
      <c r="C26" s="426"/>
      <c r="D26" s="426"/>
      <c r="E26" s="426"/>
      <c r="F26" s="426"/>
      <c r="G26" s="426"/>
      <c r="H26" s="426"/>
      <c r="I26" s="426"/>
    </row>
    <row r="27" spans="1:9">
      <c r="A27" s="426"/>
      <c r="B27" s="426"/>
      <c r="C27" s="426"/>
      <c r="D27" s="426"/>
      <c r="E27" s="426"/>
      <c r="F27" s="426"/>
      <c r="G27" s="426"/>
      <c r="H27" s="426"/>
      <c r="I27" s="426"/>
    </row>
    <row r="28" spans="1:9" ht="12.75" customHeight="1">
      <c r="A28" s="426" t="s">
        <v>14</v>
      </c>
      <c r="B28" s="426"/>
      <c r="C28" s="426"/>
      <c r="D28" s="426"/>
      <c r="E28" s="426"/>
      <c r="F28" s="426"/>
      <c r="G28" s="426"/>
      <c r="H28" s="426"/>
      <c r="I28" s="426"/>
    </row>
    <row r="29" spans="1:9" ht="12.75" customHeight="1">
      <c r="A29" s="426" t="s">
        <v>15</v>
      </c>
      <c r="B29" s="426"/>
      <c r="C29" s="426"/>
      <c r="D29" s="426"/>
      <c r="E29" s="426"/>
      <c r="F29" s="426"/>
      <c r="G29" s="426"/>
      <c r="H29" s="426"/>
      <c r="I29" s="426"/>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C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91" t="s">
        <v>245</v>
      </c>
      <c r="B1" s="492"/>
      <c r="C1" s="492"/>
      <c r="D1" s="492"/>
      <c r="E1" s="492"/>
      <c r="F1" s="492"/>
      <c r="G1" s="492"/>
      <c r="H1" s="492"/>
      <c r="I1" s="492"/>
      <c r="J1" s="492"/>
      <c r="K1" s="492"/>
      <c r="L1" s="492"/>
      <c r="M1" s="492"/>
      <c r="N1" s="492"/>
      <c r="O1" s="492"/>
      <c r="P1" s="492"/>
      <c r="Q1" s="492"/>
      <c r="R1" s="492"/>
      <c r="S1" s="492"/>
      <c r="T1" s="492"/>
      <c r="U1" s="492"/>
      <c r="V1" s="492"/>
      <c r="W1" s="492"/>
      <c r="X1" s="492"/>
      <c r="Y1" s="492"/>
      <c r="Z1" s="49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296</v>
      </c>
      <c r="Y3" s="121" t="s">
        <v>348</v>
      </c>
      <c r="Z3" s="121" t="s">
        <v>360</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1.054</v>
      </c>
      <c r="W4" s="232">
        <v>-3.6920000000000002</v>
      </c>
      <c r="X4" s="232">
        <v>2.625</v>
      </c>
      <c r="Y4" s="219">
        <v>1.5469999999999999</v>
      </c>
      <c r="Z4" s="219">
        <v>-0.29399999999999998</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2.2549999999999999</v>
      </c>
      <c r="U5" s="232">
        <v>2.919</v>
      </c>
      <c r="V5" s="232">
        <v>2.2890000000000001</v>
      </c>
      <c r="W5" s="232">
        <v>-3.4049999999999998</v>
      </c>
      <c r="X5" s="232">
        <v>5.6710000000000003</v>
      </c>
      <c r="Y5" s="219">
        <v>1.641</v>
      </c>
      <c r="Z5" s="219">
        <v>0.995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-9.9429999999999996</v>
      </c>
      <c r="X6" s="219">
        <v>10.398</v>
      </c>
      <c r="Y6" s="219">
        <v>4.0369999999999999</v>
      </c>
      <c r="Z6" s="219">
        <v>2.024</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2.5019999999999998</v>
      </c>
      <c r="V7" s="232">
        <v>1.4910000000000001</v>
      </c>
      <c r="W7" s="232">
        <v>-6.7350000000000003</v>
      </c>
      <c r="X7" s="232">
        <v>4.601</v>
      </c>
      <c r="Y7" s="219">
        <v>4.6959999999999997</v>
      </c>
      <c r="Z7" s="219">
        <v>1</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-3.879</v>
      </c>
      <c r="X8" s="232">
        <v>4.6189999999999998</v>
      </c>
      <c r="Y8" s="219">
        <v>2.7879999999999998</v>
      </c>
      <c r="Z8" s="219">
        <v>1.034</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2.2440000000000002</v>
      </c>
      <c r="X9" s="232">
        <v>8.08</v>
      </c>
      <c r="Y9" s="219">
        <v>3.2050000000000001</v>
      </c>
      <c r="Z9" s="219">
        <v>4.4409999999999998</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-1.994</v>
      </c>
      <c r="X10" s="232">
        <v>4.8570000000000002</v>
      </c>
      <c r="Y10" s="219">
        <v>2.6</v>
      </c>
      <c r="Z10" s="219">
        <v>0.6</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-2.0649999999999999</v>
      </c>
      <c r="X11" s="232">
        <v>3.6909999999999998</v>
      </c>
      <c r="Y11" s="219">
        <v>5.3319999999999999</v>
      </c>
      <c r="Z11" s="219">
        <v>4.9690000000000003</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5.7030000000000003</v>
      </c>
      <c r="Y12" s="219">
        <v>6.468</v>
      </c>
      <c r="Z12" s="219">
        <v>5.0190000000000001</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-2.2269999999999999</v>
      </c>
      <c r="X13" s="232">
        <v>3.0230000000000001</v>
      </c>
      <c r="Y13" s="219">
        <v>2.1419999999999999</v>
      </c>
      <c r="Z13" s="219">
        <v>0.46700000000000003</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3.738</v>
      </c>
      <c r="W14" s="232">
        <v>-6.5960000000000001</v>
      </c>
      <c r="X14" s="232">
        <v>8.6809999999999992</v>
      </c>
      <c r="Y14" s="219">
        <v>6.8440000000000003</v>
      </c>
      <c r="Z14" s="219">
        <v>6.0590000000000002</v>
      </c>
    </row>
    <row r="15" spans="1:26">
      <c r="A15" s="123" t="s">
        <v>328</v>
      </c>
      <c r="B15" s="214">
        <v>2.99</v>
      </c>
      <c r="C15" s="214">
        <v>3.6720000000000002</v>
      </c>
      <c r="D15" s="214">
        <v>2.073</v>
      </c>
      <c r="E15" s="214">
        <v>2.1230000000000002</v>
      </c>
      <c r="F15" s="214">
        <v>3.03</v>
      </c>
      <c r="G15" s="214">
        <v>2.3559999999999999</v>
      </c>
      <c r="H15" s="214">
        <v>2.593</v>
      </c>
      <c r="I15" s="214">
        <v>2.5840000000000001</v>
      </c>
      <c r="J15" s="214">
        <v>2.2690000000000001</v>
      </c>
      <c r="K15" s="214">
        <v>-0.24</v>
      </c>
      <c r="L15" s="214">
        <v>-4.2469999999999999</v>
      </c>
      <c r="M15" s="214">
        <v>2.1309999999999998</v>
      </c>
      <c r="N15" s="214">
        <v>1.458</v>
      </c>
      <c r="O15" s="214">
        <v>1.47</v>
      </c>
      <c r="P15" s="228">
        <v>1.89</v>
      </c>
      <c r="Q15" s="233">
        <v>2.9910000000000001</v>
      </c>
      <c r="R15" s="232">
        <v>2.6230000000000002</v>
      </c>
      <c r="S15" s="232">
        <v>2.2629999999999999</v>
      </c>
      <c r="T15" s="232">
        <v>2.1339999999999999</v>
      </c>
      <c r="U15" s="232">
        <v>1.651</v>
      </c>
      <c r="V15" s="232">
        <v>1.6719999999999999</v>
      </c>
      <c r="W15" s="232">
        <v>-9.27</v>
      </c>
      <c r="X15" s="219">
        <v>7.4409999999999998</v>
      </c>
      <c r="Y15" s="219">
        <v>3.605</v>
      </c>
      <c r="Z15" s="219">
        <v>0.315</v>
      </c>
    </row>
    <row r="16" spans="1:26">
      <c r="A16" s="123" t="s">
        <v>68</v>
      </c>
      <c r="B16" s="214">
        <v>10.531000000000001</v>
      </c>
      <c r="C16" s="214">
        <v>9.4030000000000005</v>
      </c>
      <c r="D16" s="214">
        <v>5.3070000000000004</v>
      </c>
      <c r="E16" s="214">
        <v>5.899</v>
      </c>
      <c r="F16" s="214">
        <v>3.0139999999999998</v>
      </c>
      <c r="G16" s="214">
        <v>6.7880000000000003</v>
      </c>
      <c r="H16" s="214">
        <v>5.74</v>
      </c>
      <c r="I16" s="214">
        <v>4.9880000000000004</v>
      </c>
      <c r="J16" s="214">
        <v>5.31</v>
      </c>
      <c r="K16" s="214">
        <v>-4.484</v>
      </c>
      <c r="L16" s="214">
        <v>-5.0960000000000001</v>
      </c>
      <c r="M16" s="214">
        <v>1.6830000000000001</v>
      </c>
      <c r="N16" s="214">
        <v>0.83399999999999996</v>
      </c>
      <c r="O16" s="214">
        <v>-6.0000000000000001E-3</v>
      </c>
      <c r="P16" s="228">
        <v>1.1259999999999999</v>
      </c>
      <c r="Q16" s="233">
        <v>8.6489999999999991</v>
      </c>
      <c r="R16" s="232">
        <v>24.370999999999999</v>
      </c>
      <c r="S16" s="232">
        <v>2.0070000000000001</v>
      </c>
      <c r="T16" s="232">
        <v>9.0050000000000008</v>
      </c>
      <c r="U16" s="232">
        <v>8.5280000000000005</v>
      </c>
      <c r="V16" s="232">
        <v>5.4409999999999998</v>
      </c>
      <c r="W16" s="232">
        <v>6.1840000000000002</v>
      </c>
      <c r="X16" s="232">
        <v>13.587999999999999</v>
      </c>
      <c r="Y16" s="219">
        <v>9</v>
      </c>
      <c r="Z16" s="219">
        <v>4</v>
      </c>
    </row>
    <row r="17" spans="1:26">
      <c r="A17" s="123" t="s">
        <v>69</v>
      </c>
      <c r="B17" s="214">
        <v>4.7450000000000001</v>
      </c>
      <c r="C17" s="214">
        <v>5.0529999999999999</v>
      </c>
      <c r="D17" s="214">
        <v>3.9359999999999999</v>
      </c>
      <c r="E17" s="214">
        <v>2.7269999999999999</v>
      </c>
      <c r="F17" s="214">
        <v>2.984</v>
      </c>
      <c r="G17" s="214">
        <v>3.1179999999999999</v>
      </c>
      <c r="H17" s="214">
        <v>3.6560000000000001</v>
      </c>
      <c r="I17" s="214">
        <v>4.1040000000000001</v>
      </c>
      <c r="J17" s="214">
        <v>3.6019999999999999</v>
      </c>
      <c r="K17" s="214">
        <v>0.88900000000000001</v>
      </c>
      <c r="L17" s="214">
        <v>-3.7690000000000001</v>
      </c>
      <c r="M17" s="214">
        <v>0.16800000000000001</v>
      </c>
      <c r="N17" s="214">
        <v>-0.81399999999999995</v>
      </c>
      <c r="O17" s="214">
        <v>-2.9580000000000002</v>
      </c>
      <c r="P17" s="228">
        <v>-1.4370000000000001</v>
      </c>
      <c r="Q17" s="233">
        <v>1.3819999999999999</v>
      </c>
      <c r="R17" s="232">
        <v>3.8370000000000002</v>
      </c>
      <c r="S17" s="232">
        <v>3.028</v>
      </c>
      <c r="T17" s="232">
        <v>2.9769999999999999</v>
      </c>
      <c r="U17" s="232">
        <v>2.29</v>
      </c>
      <c r="V17" s="232">
        <v>2.0819999999999999</v>
      </c>
      <c r="W17" s="232">
        <v>-10.823</v>
      </c>
      <c r="X17" s="232">
        <v>5.1289999999999996</v>
      </c>
      <c r="Y17" s="219">
        <v>4.3259999999999996</v>
      </c>
      <c r="Z17" s="219">
        <v>1.2110000000000001</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2.5880000000000001</v>
      </c>
      <c r="P18" s="228">
        <v>4.4160000000000004</v>
      </c>
      <c r="Q18" s="233">
        <v>3.919</v>
      </c>
      <c r="R18" s="232">
        <v>2.4860000000000002</v>
      </c>
      <c r="S18" s="232">
        <v>4.5220000000000002</v>
      </c>
      <c r="T18" s="232">
        <v>4.2759999999999998</v>
      </c>
      <c r="U18" s="232">
        <v>4.07</v>
      </c>
      <c r="V18" s="232">
        <v>4.1559999999999997</v>
      </c>
      <c r="W18" s="232">
        <v>-1.857</v>
      </c>
      <c r="X18" s="232">
        <v>8.6120000000000001</v>
      </c>
      <c r="Y18" s="219">
        <v>6.1289999999999996</v>
      </c>
      <c r="Z18" s="219">
        <v>3.0129999999999999</v>
      </c>
    </row>
    <row r="19" spans="1:26">
      <c r="A19" s="123" t="s">
        <v>121</v>
      </c>
      <c r="B19" s="214">
        <v>4.2469999999999999</v>
      </c>
      <c r="C19" s="214">
        <v>4.766</v>
      </c>
      <c r="D19" s="214">
        <v>1.4490000000000001</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5.0750000000000002</v>
      </c>
      <c r="Y19" s="219">
        <v>2.601</v>
      </c>
      <c r="Z19" s="219">
        <v>-0.13600000000000001</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0.5</v>
      </c>
      <c r="W20" s="232">
        <v>-9.0259999999999998</v>
      </c>
      <c r="X20" s="232">
        <v>6.702</v>
      </c>
      <c r="Y20" s="219">
        <v>3.161</v>
      </c>
      <c r="Z20" s="219">
        <v>-0.18099999999999999</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-0.35699999999999998</v>
      </c>
      <c r="W21" s="232">
        <v>-4.6189999999999998</v>
      </c>
      <c r="X21" s="232">
        <v>1.657</v>
      </c>
      <c r="Y21" s="219">
        <v>1.7450000000000001</v>
      </c>
      <c r="Z21" s="219">
        <v>1.613</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v>
      </c>
      <c r="W22" s="232">
        <v>-5.2329999999999997</v>
      </c>
      <c r="X22" s="232">
        <v>4.5410000000000004</v>
      </c>
      <c r="Y22" s="219">
        <v>3.2949999999999999</v>
      </c>
      <c r="Z22" s="219">
        <v>1.4510000000000001</v>
      </c>
    </row>
    <row r="23" spans="1:26">
      <c r="A23" s="123" t="s">
        <v>72</v>
      </c>
      <c r="B23" s="214">
        <v>-4.2039999999999997</v>
      </c>
      <c r="C23" s="214">
        <v>2.9249999999999998</v>
      </c>
      <c r="D23" s="214">
        <v>1.6779999999999999</v>
      </c>
      <c r="E23" s="214">
        <v>2.504</v>
      </c>
      <c r="F23" s="214">
        <v>3.9180000000000001</v>
      </c>
      <c r="G23" s="214">
        <v>5.3330000000000002</v>
      </c>
      <c r="H23" s="214">
        <v>4.7069999999999999</v>
      </c>
      <c r="I23" s="214">
        <v>6.7169999999999996</v>
      </c>
      <c r="J23" s="214">
        <v>6.7380000000000004</v>
      </c>
      <c r="K23" s="214">
        <v>3.2829999999999999</v>
      </c>
      <c r="L23" s="214">
        <v>1.1399999999999999</v>
      </c>
      <c r="M23" s="214">
        <v>4.4939999999999998</v>
      </c>
      <c r="N23" s="214">
        <v>6.9480000000000004</v>
      </c>
      <c r="O23" s="214">
        <v>3.9129999999999998</v>
      </c>
      <c r="P23" s="228">
        <v>5.1340000000000003</v>
      </c>
      <c r="Q23" s="232">
        <v>4.4989999999999997</v>
      </c>
      <c r="R23" s="232">
        <v>2.956</v>
      </c>
      <c r="S23" s="232">
        <v>2.0870000000000002</v>
      </c>
      <c r="T23" s="232">
        <v>1.359</v>
      </c>
      <c r="U23" s="232">
        <v>2.5640000000000001</v>
      </c>
      <c r="V23" s="232">
        <v>3.1869999999999998</v>
      </c>
      <c r="W23" s="232">
        <v>-7.048</v>
      </c>
      <c r="X23" s="232">
        <v>10.677</v>
      </c>
      <c r="Y23" s="219">
        <v>7.5609999999999999</v>
      </c>
      <c r="Z23" s="219">
        <v>2.1760000000000002</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4.1449999999999996</v>
      </c>
      <c r="Y24" s="219">
        <v>2.5870000000000002</v>
      </c>
      <c r="Z24" s="219">
        <v>2.044</v>
      </c>
    </row>
    <row r="25" spans="1:26">
      <c r="A25" s="123" t="s">
        <v>73</v>
      </c>
      <c r="B25" s="214">
        <v>8.4209999999999994</v>
      </c>
      <c r="C25" s="214">
        <v>8.4420000000000002</v>
      </c>
      <c r="D25" s="214">
        <v>3.0739999999999998</v>
      </c>
      <c r="E25" s="214">
        <v>3.2250000000000001</v>
      </c>
      <c r="F25" s="214">
        <v>2.62</v>
      </c>
      <c r="G25" s="214">
        <v>4.2309999999999999</v>
      </c>
      <c r="H25" s="214">
        <v>2.4820000000000002</v>
      </c>
      <c r="I25" s="214">
        <v>6.0170000000000003</v>
      </c>
      <c r="J25" s="214">
        <v>8.0980000000000008</v>
      </c>
      <c r="K25" s="214">
        <v>-0.30199999999999999</v>
      </c>
      <c r="L25" s="214">
        <v>-3.2389999999999999</v>
      </c>
      <c r="M25" s="214">
        <v>3.76</v>
      </c>
      <c r="N25" s="214">
        <v>1.0449999999999999</v>
      </c>
      <c r="O25" s="214">
        <v>1.65</v>
      </c>
      <c r="P25" s="228">
        <v>3.1709999999999998</v>
      </c>
      <c r="Q25" s="232">
        <v>2.6230000000000002</v>
      </c>
      <c r="R25" s="232">
        <v>2.2690000000000001</v>
      </c>
      <c r="S25" s="232">
        <v>4.9779999999999998</v>
      </c>
      <c r="T25" s="232">
        <v>1.3169999999999999</v>
      </c>
      <c r="U25" s="232">
        <v>2.004</v>
      </c>
      <c r="V25" s="232">
        <v>3.2839999999999998</v>
      </c>
      <c r="W25" s="232">
        <v>-1.7769999999999999</v>
      </c>
      <c r="X25" s="219">
        <v>6.8869999999999996</v>
      </c>
      <c r="Y25" s="219">
        <v>1.619</v>
      </c>
      <c r="Z25" s="219">
        <v>1.1200000000000001</v>
      </c>
    </row>
    <row r="26" spans="1:26">
      <c r="A26" s="123" t="s">
        <v>51</v>
      </c>
      <c r="B26" s="214">
        <v>3.0710000000000002</v>
      </c>
      <c r="C26" s="214">
        <v>4.4790000000000001</v>
      </c>
      <c r="D26" s="214">
        <v>4.0739999999999998</v>
      </c>
      <c r="E26" s="214">
        <v>4.7409999999999997</v>
      </c>
      <c r="F26" s="214">
        <v>4.085</v>
      </c>
      <c r="G26" s="214">
        <v>4.8230000000000004</v>
      </c>
      <c r="H26" s="214">
        <v>4.2439999999999998</v>
      </c>
      <c r="I26" s="214">
        <v>4.0309999999999997</v>
      </c>
      <c r="J26" s="214">
        <v>0.24199999999999999</v>
      </c>
      <c r="K26" s="214">
        <v>1.0580000000000001</v>
      </c>
      <c r="L26" s="214">
        <v>-6.7</v>
      </c>
      <c r="M26" s="214">
        <v>1.1220000000000001</v>
      </c>
      <c r="N26" s="214">
        <v>1.9370000000000001</v>
      </c>
      <c r="O26" s="214">
        <v>-1.381</v>
      </c>
      <c r="P26" s="228">
        <v>1.861</v>
      </c>
      <c r="Q26" s="232">
        <v>4.2290000000000001</v>
      </c>
      <c r="R26" s="232">
        <v>3.819</v>
      </c>
      <c r="S26" s="232">
        <v>2.3029999999999999</v>
      </c>
      <c r="T26" s="232">
        <v>4.2690000000000001</v>
      </c>
      <c r="U26" s="232">
        <v>5.359</v>
      </c>
      <c r="V26" s="232">
        <v>4.5540000000000003</v>
      </c>
      <c r="W26" s="232">
        <v>-4.4630000000000001</v>
      </c>
      <c r="X26" s="232">
        <v>7.0970000000000004</v>
      </c>
      <c r="Y26" s="219">
        <v>5.7</v>
      </c>
      <c r="Z26" s="219">
        <v>1.8</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-5.5339999999999998</v>
      </c>
      <c r="X27" s="232">
        <v>3.0920000000000001</v>
      </c>
      <c r="Y27" s="219">
        <v>5.4</v>
      </c>
      <c r="Z27" s="219">
        <v>4.38</v>
      </c>
    </row>
    <row r="28" spans="1:26">
      <c r="A28" s="123" t="s">
        <v>74</v>
      </c>
      <c r="B28" s="214">
        <v>2.754</v>
      </c>
      <c r="C28" s="214">
        <v>4.9420000000000002</v>
      </c>
      <c r="D28" s="214">
        <v>-0.40400000000000003</v>
      </c>
      <c r="E28" s="214">
        <v>-0.04</v>
      </c>
      <c r="F28" s="214">
        <v>1.446</v>
      </c>
      <c r="G28" s="214">
        <v>3.9209999999999998</v>
      </c>
      <c r="H28" s="214">
        <v>2.3079999999999998</v>
      </c>
      <c r="I28" s="214">
        <v>4.4950000000000001</v>
      </c>
      <c r="J28" s="214">
        <v>2.2909999999999999</v>
      </c>
      <c r="K28" s="214">
        <v>1.1439999999999999</v>
      </c>
      <c r="L28" s="214">
        <v>-5.2859999999999996</v>
      </c>
      <c r="M28" s="214">
        <v>5.1180000000000003</v>
      </c>
      <c r="N28" s="214">
        <v>3.6629999999999998</v>
      </c>
      <c r="O28" s="214">
        <v>3.6419999999999999</v>
      </c>
      <c r="P28" s="228">
        <v>1.3540000000000001</v>
      </c>
      <c r="Q28" s="233">
        <v>2.85</v>
      </c>
      <c r="R28" s="232">
        <v>3.2930000000000001</v>
      </c>
      <c r="S28" s="232">
        <v>2.6309999999999998</v>
      </c>
      <c r="T28" s="232">
        <v>2.113</v>
      </c>
      <c r="U28" s="232">
        <v>2.1949999999999998</v>
      </c>
      <c r="V28" s="232">
        <v>-0.19900000000000001</v>
      </c>
      <c r="W28" s="232">
        <v>-8.0570000000000004</v>
      </c>
      <c r="X28" s="232">
        <v>4.782</v>
      </c>
      <c r="Y28" s="219">
        <v>2.1360000000000001</v>
      </c>
      <c r="Z28" s="219">
        <v>1.1499999999999999</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4.3360000000000003</v>
      </c>
      <c r="R29" s="41">
        <v>5.7610000000000001</v>
      </c>
      <c r="S29" s="41">
        <v>5.7759999999999998</v>
      </c>
      <c r="T29" s="232">
        <v>5.3719999999999999</v>
      </c>
      <c r="U29" s="41">
        <v>4.9859999999999998</v>
      </c>
      <c r="V29" s="41">
        <v>5.4989999999999997</v>
      </c>
      <c r="W29" s="41">
        <v>3.4849999999999999</v>
      </c>
      <c r="X29" s="41">
        <v>3.282</v>
      </c>
      <c r="Y29" s="274">
        <v>6.6050000000000004</v>
      </c>
      <c r="Z29" s="274">
        <v>4.3840000000000003</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9.1270000000000007</v>
      </c>
      <c r="L30" s="214">
        <v>1.0960000000000001</v>
      </c>
      <c r="M30" s="214">
        <v>8.3320000000000007</v>
      </c>
      <c r="N30" s="214">
        <v>6.327</v>
      </c>
      <c r="O30" s="214">
        <v>6.14</v>
      </c>
      <c r="P30" s="228">
        <v>5.8529999999999998</v>
      </c>
      <c r="Q30" s="233">
        <v>2.3820000000000001</v>
      </c>
      <c r="R30" s="232">
        <v>3.2519999999999998</v>
      </c>
      <c r="S30" s="232">
        <v>3.9529999999999998</v>
      </c>
      <c r="T30" s="232">
        <v>2.5190000000000001</v>
      </c>
      <c r="U30" s="232">
        <v>3.9769999999999999</v>
      </c>
      <c r="V30" s="232">
        <v>2.2330000000000001</v>
      </c>
      <c r="W30" s="232">
        <v>-11.013999999999999</v>
      </c>
      <c r="X30" s="232">
        <v>13.55</v>
      </c>
      <c r="Y30" s="219">
        <v>2.7050000000000001</v>
      </c>
      <c r="Z30" s="219">
        <v>2.5960000000000001</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3.7410000000000001</v>
      </c>
      <c r="N31" s="214">
        <v>4.758</v>
      </c>
      <c r="O31" s="214">
        <v>1.325</v>
      </c>
      <c r="P31" s="228">
        <v>1.1259999999999999</v>
      </c>
      <c r="Q31" s="232">
        <v>3.379</v>
      </c>
      <c r="R31" s="232">
        <v>4.2359999999999998</v>
      </c>
      <c r="S31" s="232">
        <v>3.1419999999999999</v>
      </c>
      <c r="T31" s="232">
        <v>4.8310000000000004</v>
      </c>
      <c r="U31" s="232">
        <v>5.3540000000000001</v>
      </c>
      <c r="V31" s="232">
        <v>4.7450000000000001</v>
      </c>
      <c r="W31" s="232">
        <v>-2.2000000000000002</v>
      </c>
      <c r="X31" s="232">
        <v>5.88</v>
      </c>
      <c r="Y31" s="219">
        <v>3.831</v>
      </c>
      <c r="Z31" s="219">
        <v>0.49299999999999999</v>
      </c>
    </row>
    <row r="32" spans="1:26">
      <c r="A32" s="123" t="s">
        <v>183</v>
      </c>
      <c r="B32" s="214">
        <v>6.351</v>
      </c>
      <c r="C32" s="214">
        <v>10.045999999999999</v>
      </c>
      <c r="D32" s="214">
        <v>5.09</v>
      </c>
      <c r="E32" s="214">
        <v>4.7439999999999998</v>
      </c>
      <c r="F32" s="214">
        <v>7.3490000000000002</v>
      </c>
      <c r="G32" s="214">
        <v>7.1760000000000002</v>
      </c>
      <c r="H32" s="214">
        <v>6.3760000000000003</v>
      </c>
      <c r="I32" s="214">
        <v>8.1539999999999999</v>
      </c>
      <c r="J32" s="214">
        <v>8.5350000000000001</v>
      </c>
      <c r="K32" s="214">
        <v>5.2480000000000002</v>
      </c>
      <c r="L32" s="214">
        <v>-7.8209999999999997</v>
      </c>
      <c r="M32" s="214">
        <v>4.5030000000000001</v>
      </c>
      <c r="N32" s="214">
        <v>5.0659999999999998</v>
      </c>
      <c r="O32" s="214">
        <v>4.024</v>
      </c>
      <c r="P32" s="228">
        <v>1.7549999999999999</v>
      </c>
      <c r="Q32" s="232">
        <v>0.73599999999999999</v>
      </c>
      <c r="R32" s="232">
        <v>-1.9730000000000001</v>
      </c>
      <c r="S32" s="232">
        <v>0.19400000000000001</v>
      </c>
      <c r="T32" s="232">
        <v>1.8260000000000001</v>
      </c>
      <c r="U32" s="232">
        <v>2.8069999999999999</v>
      </c>
      <c r="V32" s="232">
        <v>2.198</v>
      </c>
      <c r="W32" s="232">
        <v>-2.6640000000000001</v>
      </c>
      <c r="X32" s="232">
        <v>4.7489999999999997</v>
      </c>
      <c r="Y32" s="219">
        <v>-3.4079999999999999</v>
      </c>
      <c r="Z32" s="219">
        <v>-2.2799999999999998</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-3.472</v>
      </c>
      <c r="X33" s="232">
        <v>3.327</v>
      </c>
      <c r="Y33" s="219">
        <v>-8.6859999999999999</v>
      </c>
      <c r="Z33" s="219">
        <v>-3.0129999999999999</v>
      </c>
    </row>
    <row r="34" spans="1:26">
      <c r="A34" s="123" t="s">
        <v>79</v>
      </c>
      <c r="B34" s="214">
        <v>-0.32500000000000001</v>
      </c>
      <c r="C34" s="214">
        <v>4.992</v>
      </c>
      <c r="D34" s="214">
        <v>3.1480000000000001</v>
      </c>
      <c r="E34" s="214">
        <v>3.1930000000000001</v>
      </c>
      <c r="F34" s="214">
        <v>4.718</v>
      </c>
      <c r="G34" s="214">
        <v>6.657</v>
      </c>
      <c r="H34" s="214">
        <v>5.8609999999999998</v>
      </c>
      <c r="I34" s="214">
        <v>6.056</v>
      </c>
      <c r="J34" s="214">
        <v>5.1779999999999999</v>
      </c>
      <c r="K34" s="214">
        <v>3.8109999999999999</v>
      </c>
      <c r="L34" s="214">
        <v>-1.1399999999999999</v>
      </c>
      <c r="M34" s="214">
        <v>5.8419999999999996</v>
      </c>
      <c r="N34" s="214">
        <v>6.2350000000000003</v>
      </c>
      <c r="O34" s="214">
        <v>6.1740000000000004</v>
      </c>
      <c r="P34" s="228">
        <v>3.3250000000000002</v>
      </c>
      <c r="Q34" s="232">
        <v>1.796</v>
      </c>
      <c r="R34" s="232">
        <v>2.1509999999999998</v>
      </c>
      <c r="S34" s="232">
        <v>1.726</v>
      </c>
      <c r="T34" s="232">
        <v>1.302</v>
      </c>
      <c r="U34" s="232">
        <v>3.948</v>
      </c>
      <c r="V34" s="232">
        <v>0.85799999999999998</v>
      </c>
      <c r="W34" s="232">
        <v>-6.0679999999999996</v>
      </c>
      <c r="X34" s="232">
        <v>11.715999999999999</v>
      </c>
      <c r="Y34" s="219">
        <v>2.0270000000000001</v>
      </c>
      <c r="Z34" s="219">
        <v>-0.95399999999999996</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2.1520000000000001</v>
      </c>
      <c r="W35" s="232">
        <v>-6.1950000000000003</v>
      </c>
      <c r="X35" s="232">
        <v>1.534</v>
      </c>
      <c r="Y35" s="219">
        <v>2.839</v>
      </c>
      <c r="Z35" s="219">
        <v>3.714</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2.98</v>
      </c>
      <c r="V36" s="234">
        <v>0.78400000000000003</v>
      </c>
      <c r="W36" s="234">
        <v>1.94</v>
      </c>
      <c r="X36" s="234">
        <v>11.353</v>
      </c>
      <c r="Y36" s="220">
        <v>4.9660000000000002</v>
      </c>
      <c r="Z36" s="220">
        <v>3.0259999999999998</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-5.4790000000000001</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1.804</v>
      </c>
      <c r="W37" s="232">
        <v>-9.0190000000000001</v>
      </c>
      <c r="X37" s="232">
        <v>8.3360000000000003</v>
      </c>
      <c r="Y37" s="219">
        <v>5.1980000000000004</v>
      </c>
      <c r="Z37" s="219">
        <v>1.8109999999999999</v>
      </c>
    </row>
    <row r="38" spans="1:26">
      <c r="A38" s="494" t="s">
        <v>191</v>
      </c>
      <c r="B38" s="494"/>
      <c r="C38" s="494"/>
      <c r="D38" s="494"/>
      <c r="E38" s="494"/>
      <c r="F38" s="494"/>
      <c r="G38" s="494"/>
      <c r="H38" s="494"/>
      <c r="I38" s="494"/>
      <c r="J38" s="494"/>
      <c r="K38" s="494"/>
      <c r="L38" s="494"/>
      <c r="M38" s="494"/>
      <c r="N38" s="494"/>
      <c r="O38" s="494"/>
      <c r="P38" s="494"/>
      <c r="Q38" s="494"/>
      <c r="R38" s="494"/>
      <c r="S38" s="494"/>
      <c r="T38" s="189"/>
      <c r="U38" s="189"/>
      <c r="V38" s="189"/>
      <c r="W38" s="189"/>
      <c r="X38" s="388"/>
      <c r="Y38" s="189"/>
    </row>
    <row r="39" spans="1:26">
      <c r="A39" s="496" t="s">
        <v>339</v>
      </c>
      <c r="B39" s="496"/>
      <c r="C39" s="496"/>
      <c r="D39" s="496"/>
      <c r="E39" s="496"/>
      <c r="F39" s="496"/>
      <c r="G39" s="496"/>
      <c r="H39" s="496"/>
      <c r="I39" s="496"/>
      <c r="J39" s="496"/>
      <c r="K39" s="496"/>
      <c r="L39" s="496"/>
      <c r="M39" s="496"/>
      <c r="N39" s="496"/>
      <c r="O39" s="496"/>
      <c r="P39" s="496"/>
      <c r="Q39" s="496"/>
      <c r="R39" s="496"/>
      <c r="S39" s="496"/>
      <c r="T39" s="260"/>
      <c r="U39" s="260"/>
      <c r="V39" s="260"/>
      <c r="W39" s="260"/>
      <c r="X39" s="389"/>
      <c r="Y39" s="260"/>
    </row>
    <row r="40" spans="1:26">
      <c r="A40" s="497" t="s">
        <v>359</v>
      </c>
      <c r="B40" s="497"/>
      <c r="C40" s="497"/>
      <c r="D40" s="497"/>
      <c r="E40" s="497"/>
      <c r="F40" s="497"/>
      <c r="G40" s="497"/>
      <c r="H40" s="497"/>
      <c r="I40" s="497"/>
      <c r="J40" s="497"/>
      <c r="K40" s="497"/>
      <c r="L40" s="497"/>
      <c r="M40" s="497"/>
      <c r="N40" s="497"/>
      <c r="O40" s="497"/>
      <c r="P40" s="497"/>
      <c r="Q40" s="497"/>
      <c r="R40" s="497"/>
      <c r="S40" s="497"/>
      <c r="T40" s="103"/>
      <c r="U40" s="103"/>
      <c r="V40" s="103"/>
      <c r="W40" s="103"/>
      <c r="X40" s="390"/>
      <c r="Y40" s="103"/>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4.85546875" customWidth="1"/>
    <col min="2" max="3" width="9.85546875" hidden="1" customWidth="1"/>
    <col min="4" max="7" width="9.85546875" customWidth="1"/>
  </cols>
  <sheetData>
    <row r="1" spans="1:28" ht="24" customHeight="1">
      <c r="A1" s="498" t="s">
        <v>242</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348</v>
      </c>
      <c r="AB2" s="135" t="s">
        <v>360</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2.2410000000000001</v>
      </c>
      <c r="Q3" s="210">
        <v>2.1920000000000002</v>
      </c>
      <c r="R3" s="210">
        <v>1.3280000000000001</v>
      </c>
      <c r="S3" s="230">
        <v>0.20200000000000001</v>
      </c>
      <c r="T3" s="230">
        <v>0.20100000000000001</v>
      </c>
      <c r="U3" s="230">
        <v>1.7070000000000001</v>
      </c>
      <c r="V3" s="230">
        <v>1.579</v>
      </c>
      <c r="W3" s="230">
        <v>1.6519999999999999</v>
      </c>
      <c r="X3" s="230">
        <v>1.53</v>
      </c>
      <c r="Y3" s="230">
        <v>-0.65900000000000003</v>
      </c>
      <c r="Z3" s="230">
        <v>5.6870000000000003</v>
      </c>
      <c r="AA3" s="211">
        <v>10.172000000000001</v>
      </c>
      <c r="AB3" s="211">
        <v>5.3920000000000003</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2.165</v>
      </c>
      <c r="W4" s="230">
        <v>1.911</v>
      </c>
      <c r="X4" s="230">
        <v>2.0590000000000002</v>
      </c>
      <c r="Y4" s="230">
        <v>1.5489999999999999</v>
      </c>
      <c r="Z4" s="230">
        <v>7.3639999999999999</v>
      </c>
      <c r="AA4" s="211">
        <v>6.3879999999999999</v>
      </c>
      <c r="AB4" s="211">
        <v>2.3460000000000001</v>
      </c>
    </row>
    <row r="5" spans="1:28">
      <c r="A5" s="133" t="s">
        <v>44</v>
      </c>
      <c r="B5" s="230" t="s">
        <v>283</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283</v>
      </c>
      <c r="U5" s="230" t="s">
        <v>283</v>
      </c>
      <c r="V5" s="230">
        <v>24.795999999999999</v>
      </c>
      <c r="W5" s="230">
        <v>47.646000000000001</v>
      </c>
      <c r="X5" s="230">
        <v>53.832000000000001</v>
      </c>
      <c r="Y5" s="230">
        <v>36.140999999999998</v>
      </c>
      <c r="Z5" s="230">
        <v>50.942</v>
      </c>
      <c r="AA5" s="211">
        <v>95</v>
      </c>
      <c r="AB5" s="211">
        <v>60.048000000000002</v>
      </c>
    </row>
    <row r="6" spans="1:28">
      <c r="A6" s="133" t="s">
        <v>118</v>
      </c>
      <c r="B6" s="249">
        <v>1.1659999999999999</v>
      </c>
      <c r="C6" s="249">
        <v>0.81799999999999995</v>
      </c>
      <c r="D6" s="249">
        <v>1.665</v>
      </c>
      <c r="E6" s="249">
        <v>1.839</v>
      </c>
      <c r="F6" s="249">
        <v>1.819</v>
      </c>
      <c r="G6" s="210">
        <v>1.696</v>
      </c>
      <c r="H6" s="210">
        <v>1.337</v>
      </c>
      <c r="I6" s="210">
        <v>2.512</v>
      </c>
      <c r="J6" s="210">
        <v>1.532</v>
      </c>
      <c r="K6" s="210">
        <v>1.629</v>
      </c>
      <c r="L6" s="210">
        <v>3.456</v>
      </c>
      <c r="M6" s="210">
        <v>1.492</v>
      </c>
      <c r="N6" s="210">
        <v>1.052</v>
      </c>
      <c r="O6" s="210">
        <v>2.1709999999999998</v>
      </c>
      <c r="P6" s="210">
        <v>3.3079999999999998</v>
      </c>
      <c r="Q6" s="210">
        <v>2.81</v>
      </c>
      <c r="R6" s="210">
        <v>1.8460000000000001</v>
      </c>
      <c r="S6" s="230">
        <v>0.70899999999999996</v>
      </c>
      <c r="T6" s="230">
        <v>0.97499999999999998</v>
      </c>
      <c r="U6" s="230">
        <v>1.534</v>
      </c>
      <c r="V6" s="230">
        <v>2.2850000000000001</v>
      </c>
      <c r="W6" s="230">
        <v>1.7070000000000001</v>
      </c>
      <c r="X6" s="230">
        <v>1.82</v>
      </c>
      <c r="Y6" s="230">
        <v>1.0369999999999999</v>
      </c>
      <c r="Z6" s="230">
        <v>3.8029999999999999</v>
      </c>
      <c r="AA6" s="211">
        <v>7</v>
      </c>
      <c r="AB6" s="211">
        <v>3.2</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11">
        <v>6.0019999999999998</v>
      </c>
      <c r="AB7" s="211">
        <v>4.6900000000000004</v>
      </c>
    </row>
    <row r="8" spans="1:28">
      <c r="A8" s="133" t="s">
        <v>64</v>
      </c>
      <c r="B8" s="249">
        <v>2.8</v>
      </c>
      <c r="C8" s="249">
        <v>-0.8</v>
      </c>
      <c r="D8" s="249">
        <v>-1</v>
      </c>
      <c r="E8" s="249">
        <v>1.5</v>
      </c>
      <c r="F8" s="249">
        <v>-0.3</v>
      </c>
      <c r="G8" s="210">
        <v>-0.4</v>
      </c>
      <c r="H8" s="210">
        <v>3.2</v>
      </c>
      <c r="I8" s="210">
        <v>2.4</v>
      </c>
      <c r="J8" s="210">
        <v>1.6</v>
      </c>
      <c r="K8" s="210">
        <v>2.8</v>
      </c>
      <c r="L8" s="210">
        <v>6.5</v>
      </c>
      <c r="M8" s="210">
        <v>1.2</v>
      </c>
      <c r="N8" s="210">
        <v>1.9</v>
      </c>
      <c r="O8" s="210">
        <v>4.5999999999999996</v>
      </c>
      <c r="P8" s="210">
        <v>4.0999999999999996</v>
      </c>
      <c r="Q8" s="210">
        <v>2.5</v>
      </c>
      <c r="R8" s="210">
        <v>2.5</v>
      </c>
      <c r="S8" s="230">
        <v>1.5</v>
      </c>
      <c r="T8" s="230">
        <v>1.6</v>
      </c>
      <c r="U8" s="230">
        <v>2.1</v>
      </c>
      <c r="V8" s="230">
        <v>1.8</v>
      </c>
      <c r="W8" s="230">
        <v>1.9</v>
      </c>
      <c r="X8" s="230">
        <v>4.5</v>
      </c>
      <c r="Y8" s="230">
        <v>-0.30499999999999999</v>
      </c>
      <c r="Z8" s="230">
        <v>1.756</v>
      </c>
      <c r="AA8" s="211">
        <v>2.7149999999999999</v>
      </c>
      <c r="AB8" s="211">
        <v>1.821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0.79700000000000004</v>
      </c>
      <c r="W9" s="230">
        <v>0.69199999999999995</v>
      </c>
      <c r="X9" s="230">
        <v>0.78500000000000003</v>
      </c>
      <c r="Y9" s="230">
        <v>0.38900000000000001</v>
      </c>
      <c r="Z9" s="230">
        <v>3.395</v>
      </c>
      <c r="AA9" s="211">
        <v>7.2</v>
      </c>
      <c r="AB9" s="211">
        <v>3.8</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11">
        <v>7.2389999999999999</v>
      </c>
      <c r="AB10" s="211">
        <v>3.347</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11">
        <v>5.8140000000000001</v>
      </c>
      <c r="AB11" s="211">
        <v>3.6560000000000001</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11">
        <v>6.6139999999999999</v>
      </c>
      <c r="AB12" s="211">
        <v>3.51</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10.488</v>
      </c>
      <c r="R13" s="210">
        <v>7.6630000000000003</v>
      </c>
      <c r="S13" s="230">
        <v>5.2720000000000002</v>
      </c>
      <c r="T13" s="230">
        <v>5.2590000000000003</v>
      </c>
      <c r="U13" s="230">
        <v>3.569</v>
      </c>
      <c r="V13" s="230">
        <v>4.5940000000000003</v>
      </c>
      <c r="W13" s="230">
        <v>2.4649999999999999</v>
      </c>
      <c r="X13" s="230">
        <v>6.6680000000000001</v>
      </c>
      <c r="Y13" s="230">
        <v>4.867</v>
      </c>
      <c r="Z13" s="230">
        <v>6.3440000000000003</v>
      </c>
      <c r="AA13" s="211">
        <v>6.391</v>
      </c>
      <c r="AB13" s="211">
        <v>4.8929999999999998</v>
      </c>
    </row>
    <row r="14" spans="1:28">
      <c r="A14" s="133" t="s">
        <v>328</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11">
        <v>11.334</v>
      </c>
      <c r="AB14" s="211">
        <v>6.3449999999999998</v>
      </c>
    </row>
    <row r="15" spans="1:28">
      <c r="A15" s="133" t="s">
        <v>68</v>
      </c>
      <c r="B15" s="249">
        <v>1.2529999999999999</v>
      </c>
      <c r="C15" s="249">
        <v>2.13</v>
      </c>
      <c r="D15" s="249">
        <v>0.94299999999999995</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0.99</v>
      </c>
      <c r="Y15" s="230">
        <v>-1.0780000000000001</v>
      </c>
      <c r="Z15" s="230">
        <v>5.649</v>
      </c>
      <c r="AA15" s="211">
        <v>9.984</v>
      </c>
      <c r="AB15" s="211">
        <v>4.2009999999999996</v>
      </c>
    </row>
    <row r="16" spans="1:28">
      <c r="A16" s="133" t="s">
        <v>69</v>
      </c>
      <c r="B16" s="249">
        <v>1.877</v>
      </c>
      <c r="C16" s="249">
        <v>1.764</v>
      </c>
      <c r="D16" s="249">
        <v>2.778</v>
      </c>
      <c r="E16" s="249">
        <v>4.0069999999999997</v>
      </c>
      <c r="F16" s="249">
        <v>2.7080000000000002</v>
      </c>
      <c r="G16" s="210">
        <v>4.0359999999999996</v>
      </c>
      <c r="H16" s="210">
        <v>2.6030000000000002</v>
      </c>
      <c r="I16" s="210">
        <v>3.2280000000000002</v>
      </c>
      <c r="J16" s="210">
        <v>3.7360000000000002</v>
      </c>
      <c r="K16" s="210">
        <v>2.6659999999999999</v>
      </c>
      <c r="L16" s="210">
        <v>4.22</v>
      </c>
      <c r="M16" s="210">
        <v>1.4330000000000001</v>
      </c>
      <c r="N16" s="210">
        <v>0.79400000000000004</v>
      </c>
      <c r="O16" s="210">
        <v>2.9870000000000001</v>
      </c>
      <c r="P16" s="210">
        <v>2.3780000000000001</v>
      </c>
      <c r="Q16" s="210">
        <v>2.8679999999999999</v>
      </c>
      <c r="R16" s="210">
        <v>0.252</v>
      </c>
      <c r="S16" s="230">
        <v>-1.042</v>
      </c>
      <c r="T16" s="230">
        <v>1.7999999999999999E-2</v>
      </c>
      <c r="U16" s="230">
        <v>1.5680000000000001</v>
      </c>
      <c r="V16" s="230">
        <v>1.1120000000000001</v>
      </c>
      <c r="W16" s="230">
        <v>1.1839999999999999</v>
      </c>
      <c r="X16" s="230">
        <v>0.78800000000000003</v>
      </c>
      <c r="Y16" s="230">
        <v>-0.53200000000000003</v>
      </c>
      <c r="Z16" s="230">
        <v>6.55</v>
      </c>
      <c r="AA16" s="211">
        <v>7.6710000000000003</v>
      </c>
      <c r="AB16" s="211">
        <v>4.05</v>
      </c>
    </row>
    <row r="17" spans="1:28" s="64" customFormat="1">
      <c r="A17" s="133" t="s">
        <v>70</v>
      </c>
      <c r="B17" s="249">
        <v>9.0009999999999994</v>
      </c>
      <c r="C17" s="249">
        <v>5.4349999999999996</v>
      </c>
      <c r="D17" s="249">
        <v>1.3440000000000001</v>
      </c>
      <c r="E17" s="249">
        <v>1.7999999999999999E-2</v>
      </c>
      <c r="F17" s="249">
        <v>1.3260000000000001</v>
      </c>
      <c r="G17" s="210">
        <v>6.5449999999999999</v>
      </c>
      <c r="H17" s="210">
        <v>-1.843</v>
      </c>
      <c r="I17" s="210">
        <v>1.1259999999999999</v>
      </c>
      <c r="J17" s="210">
        <v>2.4750000000000001</v>
      </c>
      <c r="K17" s="210">
        <v>-0.121</v>
      </c>
      <c r="L17" s="210">
        <v>3.3860000000000001</v>
      </c>
      <c r="M17" s="210">
        <v>3.86</v>
      </c>
      <c r="N17" s="210">
        <v>3.8290000000000002</v>
      </c>
      <c r="O17" s="210">
        <v>2.7109999999999999</v>
      </c>
      <c r="P17" s="210">
        <v>2.1120000000000001</v>
      </c>
      <c r="Q17" s="210">
        <v>1.655</v>
      </c>
      <c r="R17" s="210">
        <v>1.831</v>
      </c>
      <c r="S17" s="230">
        <v>-0.2</v>
      </c>
      <c r="T17" s="230">
        <v>-1.0009999999999999</v>
      </c>
      <c r="U17" s="230">
        <v>-0.20200000000000001</v>
      </c>
      <c r="V17" s="230">
        <v>0.40500000000000003</v>
      </c>
      <c r="W17" s="230">
        <v>0.80700000000000005</v>
      </c>
      <c r="X17" s="230">
        <v>0.60099999999999998</v>
      </c>
      <c r="Y17" s="230">
        <v>-0.69699999999999995</v>
      </c>
      <c r="Z17" s="230">
        <v>2.806</v>
      </c>
      <c r="AA17" s="211">
        <v>5.327</v>
      </c>
      <c r="AB17" s="211">
        <v>2.657</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1.4119999999999999</v>
      </c>
      <c r="V18" s="230">
        <v>1.776</v>
      </c>
      <c r="W18" s="230">
        <v>2.2149999999999999</v>
      </c>
      <c r="X18" s="230">
        <v>1.714</v>
      </c>
      <c r="Y18" s="230">
        <v>0.316</v>
      </c>
      <c r="Z18" s="230">
        <v>3.3130000000000002</v>
      </c>
      <c r="AA18" s="211">
        <v>8.23</v>
      </c>
      <c r="AB18" s="211">
        <v>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11">
        <v>8.7439999999999998</v>
      </c>
      <c r="AB19" s="211">
        <v>5.2119999999999997</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0.26600000000000001</v>
      </c>
      <c r="V20" s="230">
        <v>0.54900000000000004</v>
      </c>
      <c r="W20" s="230">
        <v>0.871</v>
      </c>
      <c r="X20" s="230">
        <v>0.51500000000000001</v>
      </c>
      <c r="Y20" s="230">
        <v>-0.90900000000000003</v>
      </c>
      <c r="Z20" s="230">
        <v>0.51300000000000001</v>
      </c>
      <c r="AA20" s="211">
        <v>2.4359999999999999</v>
      </c>
      <c r="AB20" s="211">
        <v>1.155</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0.70599999999999996</v>
      </c>
      <c r="Z21" s="230">
        <v>4.7380000000000004</v>
      </c>
      <c r="AA21" s="211">
        <v>6.9180000000000001</v>
      </c>
      <c r="AB21" s="211">
        <v>3.1960000000000002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4.056</v>
      </c>
      <c r="W22" s="230">
        <v>3.129</v>
      </c>
      <c r="X22" s="230">
        <v>3.77</v>
      </c>
      <c r="Y22" s="230">
        <v>1.591</v>
      </c>
      <c r="Z22" s="230">
        <v>5.6139999999999999</v>
      </c>
      <c r="AA22" s="211">
        <v>11.004</v>
      </c>
      <c r="AB22" s="211">
        <v>5.9649999999999999</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11">
        <v>6.2</v>
      </c>
      <c r="AB23" s="211">
        <v>2.6</v>
      </c>
    </row>
    <row r="24" spans="1:28">
      <c r="A24" s="133" t="s">
        <v>73</v>
      </c>
      <c r="B24" s="249" t="s">
        <v>289</v>
      </c>
      <c r="C24" s="210">
        <v>0.97199999999999998</v>
      </c>
      <c r="D24" s="210">
        <v>2.3929999999999998</v>
      </c>
      <c r="E24" s="210">
        <v>4.3259999999999996</v>
      </c>
      <c r="F24" s="210">
        <v>0.97399999999999998</v>
      </c>
      <c r="G24" s="210">
        <v>2.8250000000000002</v>
      </c>
      <c r="H24" s="210">
        <v>2.4660000000000002</v>
      </c>
      <c r="I24" s="210">
        <v>3.5190000000000001</v>
      </c>
      <c r="J24" s="210">
        <v>3.5129999999999999</v>
      </c>
      <c r="K24" s="210">
        <v>2.2709999999999999</v>
      </c>
      <c r="L24" s="210">
        <v>4.3330000000000002</v>
      </c>
      <c r="M24" s="230">
        <v>0.72099999999999997</v>
      </c>
      <c r="N24" s="230">
        <v>2.4990000000000001</v>
      </c>
      <c r="O24" s="230">
        <v>3.081</v>
      </c>
      <c r="P24" s="230">
        <v>3.3759999999999999</v>
      </c>
      <c r="Q24" s="230">
        <v>2.4329999999999998</v>
      </c>
      <c r="R24" s="230">
        <v>1.5029999999999999</v>
      </c>
      <c r="S24" s="230">
        <v>-1</v>
      </c>
      <c r="T24" s="230">
        <v>0.81799999999999995</v>
      </c>
      <c r="U24" s="230">
        <v>1.5529999999999999</v>
      </c>
      <c r="V24" s="230">
        <v>1.5489999999999999</v>
      </c>
      <c r="W24" s="230">
        <v>1.8660000000000001</v>
      </c>
      <c r="X24" s="230">
        <v>1.8120000000000001</v>
      </c>
      <c r="Y24" s="230">
        <v>-0.34699999999999998</v>
      </c>
      <c r="Z24" s="230">
        <v>5.4340000000000002</v>
      </c>
      <c r="AA24" s="211">
        <v>7.5</v>
      </c>
      <c r="AB24" s="211">
        <v>3</v>
      </c>
    </row>
    <row r="25" spans="1:28">
      <c r="A25" s="133" t="s">
        <v>51</v>
      </c>
      <c r="B25" s="249" t="s">
        <v>289</v>
      </c>
      <c r="C25" s="210">
        <v>14.167999999999999</v>
      </c>
      <c r="D25" s="210">
        <v>11.179</v>
      </c>
      <c r="E25" s="210">
        <v>10.073</v>
      </c>
      <c r="F25" s="210">
        <v>6.8179999999999996</v>
      </c>
      <c r="G25" s="210">
        <v>4.8220000000000001</v>
      </c>
      <c r="H25" s="210">
        <v>5.657</v>
      </c>
      <c r="I25" s="210">
        <v>5.5229999999999997</v>
      </c>
      <c r="J25" s="210">
        <v>3.3380000000000001</v>
      </c>
      <c r="K25" s="210">
        <v>6.5380000000000003</v>
      </c>
      <c r="L25" s="210">
        <v>7.3739999999999997</v>
      </c>
      <c r="M25" s="230">
        <v>3.5019999999999998</v>
      </c>
      <c r="N25" s="230">
        <v>5.5549999999999997</v>
      </c>
      <c r="O25" s="230">
        <v>4.673</v>
      </c>
      <c r="P25" s="230">
        <v>4.07</v>
      </c>
      <c r="Q25" s="230">
        <v>4.992</v>
      </c>
      <c r="R25" s="230">
        <v>0.41599999999999998</v>
      </c>
      <c r="S25" s="230">
        <v>-0.92700000000000005</v>
      </c>
      <c r="T25" s="230">
        <v>0.88900000000000001</v>
      </c>
      <c r="U25" s="230">
        <v>1.8440000000000001</v>
      </c>
      <c r="V25" s="230">
        <v>2.14</v>
      </c>
      <c r="W25" s="230">
        <v>2.7490000000000001</v>
      </c>
      <c r="X25" s="230">
        <v>4.0330000000000004</v>
      </c>
      <c r="Y25" s="230">
        <v>2.7</v>
      </c>
      <c r="Z25" s="230">
        <v>7.4459999999999997</v>
      </c>
      <c r="AA25" s="211">
        <v>20.132999999999999</v>
      </c>
      <c r="AB25" s="211">
        <v>6.6749999999999998</v>
      </c>
    </row>
    <row r="26" spans="1:28">
      <c r="A26" s="133" t="s">
        <v>52</v>
      </c>
      <c r="B26" s="249" t="s">
        <v>289</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11">
        <v>3.23</v>
      </c>
      <c r="AB26" s="211">
        <v>2.8119999999999998</v>
      </c>
    </row>
    <row r="27" spans="1:28">
      <c r="A27" s="188" t="s">
        <v>74</v>
      </c>
      <c r="B27" s="249" t="s">
        <v>289</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11">
        <v>8.5259999999999998</v>
      </c>
      <c r="AB27" s="211">
        <v>4.8419999999999996</v>
      </c>
    </row>
    <row r="28" spans="1:28">
      <c r="A28" s="133" t="s">
        <v>75</v>
      </c>
      <c r="B28" s="249" t="s">
        <v>289</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4.9210000000000003</v>
      </c>
      <c r="AA28" s="211">
        <v>13.097</v>
      </c>
      <c r="AB28" s="211">
        <v>9.1769999999999996</v>
      </c>
    </row>
    <row r="29" spans="1:28">
      <c r="A29" s="133" t="s">
        <v>77</v>
      </c>
      <c r="B29" s="249" t="s">
        <v>289</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2.0760000000000001</v>
      </c>
      <c r="P29" s="230">
        <v>4.7380000000000004</v>
      </c>
      <c r="Q29" s="230">
        <v>2.649</v>
      </c>
      <c r="R29" s="230">
        <v>2.86</v>
      </c>
      <c r="S29" s="230">
        <v>3.2240000000000002</v>
      </c>
      <c r="T29" s="230">
        <v>4.3979999999999997</v>
      </c>
      <c r="U29" s="230">
        <v>3.2349999999999999</v>
      </c>
      <c r="V29" s="230">
        <v>1.365</v>
      </c>
      <c r="W29" s="230">
        <v>2.1920000000000002</v>
      </c>
      <c r="X29" s="230">
        <v>1.9</v>
      </c>
      <c r="Y29" s="230">
        <v>1.9730000000000001</v>
      </c>
      <c r="Z29" s="230">
        <v>6.4269999999999996</v>
      </c>
      <c r="AA29" s="211">
        <v>6.7530000000000001</v>
      </c>
      <c r="AB29" s="211">
        <v>2.9950000000000001</v>
      </c>
    </row>
    <row r="30" spans="1:28">
      <c r="A30" s="188" t="s">
        <v>122</v>
      </c>
      <c r="B30" s="249" t="s">
        <v>289</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11">
        <v>15.85</v>
      </c>
      <c r="AB30" s="211">
        <v>8.9909999999999997</v>
      </c>
    </row>
    <row r="31" spans="1:28">
      <c r="A31" s="133" t="s">
        <v>183</v>
      </c>
      <c r="B31" s="249" t="s">
        <v>289</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11">
        <v>12.5</v>
      </c>
      <c r="AB31" s="211">
        <v>4</v>
      </c>
    </row>
    <row r="32" spans="1:28">
      <c r="A32" s="133" t="s">
        <v>78</v>
      </c>
      <c r="B32" s="249" t="s">
        <v>289</v>
      </c>
      <c r="C32" s="210">
        <v>9.3710000000000004</v>
      </c>
      <c r="D32" s="210">
        <v>3.984</v>
      </c>
      <c r="E32" s="210">
        <v>10.837</v>
      </c>
      <c r="F32" s="210">
        <v>10.817</v>
      </c>
      <c r="G32" s="210">
        <v>11.289</v>
      </c>
      <c r="H32" s="210">
        <v>12.182</v>
      </c>
      <c r="I32" s="210">
        <v>13.074999999999999</v>
      </c>
      <c r="J32" s="210">
        <v>7.4950000000000001</v>
      </c>
      <c r="K32" s="210">
        <v>13.347</v>
      </c>
      <c r="L32" s="210">
        <v>18.805</v>
      </c>
      <c r="M32" s="230">
        <v>13.904999999999999</v>
      </c>
      <c r="N32" s="230">
        <v>5.0650000000000004</v>
      </c>
      <c r="O32" s="230">
        <v>6.7990000000000004</v>
      </c>
      <c r="P32" s="230">
        <v>4.8609999999999998</v>
      </c>
      <c r="Q32" s="230">
        <v>9.2720000000000002</v>
      </c>
      <c r="R32" s="230">
        <v>4.6459999999999999</v>
      </c>
      <c r="S32" s="230">
        <v>1.351</v>
      </c>
      <c r="T32" s="230">
        <v>4.5709999999999997</v>
      </c>
      <c r="U32" s="230">
        <v>4.4630000000000001</v>
      </c>
      <c r="V32" s="230">
        <v>7.149</v>
      </c>
      <c r="W32" s="230">
        <v>2.766</v>
      </c>
      <c r="X32" s="230">
        <v>4.83</v>
      </c>
      <c r="Y32" s="230">
        <v>4.2300000000000004</v>
      </c>
      <c r="Z32" s="230">
        <v>12.101000000000001</v>
      </c>
      <c r="AA32" s="211">
        <v>69.823999999999998</v>
      </c>
      <c r="AB32" s="211">
        <v>9.0589999999999993</v>
      </c>
    </row>
    <row r="33" spans="1:28" s="25" customFormat="1">
      <c r="A33" s="188" t="s">
        <v>79</v>
      </c>
      <c r="B33" s="249" t="s">
        <v>289</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4.6970000000000001</v>
      </c>
      <c r="T33" s="230">
        <v>4.4260000000000002</v>
      </c>
      <c r="U33" s="230">
        <v>2.7280000000000002</v>
      </c>
      <c r="V33" s="230">
        <v>2.2490000000000001</v>
      </c>
      <c r="W33" s="230">
        <v>2.0950000000000002</v>
      </c>
      <c r="X33" s="230">
        <v>2.927</v>
      </c>
      <c r="Y33" s="230">
        <v>2.91</v>
      </c>
      <c r="Z33" s="230">
        <v>7.1219999999999999</v>
      </c>
      <c r="AA33" s="211">
        <v>12.156000000000001</v>
      </c>
      <c r="AB33" s="211">
        <v>6.1660000000000004</v>
      </c>
    </row>
    <row r="34" spans="1:28" s="25" customFormat="1">
      <c r="A34" s="188" t="s">
        <v>80</v>
      </c>
      <c r="B34" s="249" t="s">
        <v>289</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11">
        <v>7.335</v>
      </c>
      <c r="AB34" s="211">
        <v>0.28599999999999998</v>
      </c>
    </row>
    <row r="35" spans="1:28">
      <c r="A35" s="134" t="s">
        <v>185</v>
      </c>
      <c r="B35" s="250" t="s">
        <v>289</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13">
        <v>73.486000000000004</v>
      </c>
      <c r="AB35" s="213">
        <v>36.865000000000002</v>
      </c>
    </row>
    <row r="36" spans="1:28">
      <c r="A36" s="133" t="s">
        <v>81</v>
      </c>
      <c r="B36" s="249" t="s">
        <v>289</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11">
        <v>8.1839999999999993</v>
      </c>
      <c r="AB36" s="211">
        <v>1.6459999999999999</v>
      </c>
    </row>
    <row r="37" spans="1:28">
      <c r="A37" s="66" t="s">
        <v>191</v>
      </c>
      <c r="B37" s="66"/>
      <c r="C37" s="66"/>
      <c r="D37" s="66"/>
      <c r="E37" s="66"/>
      <c r="F37" s="66"/>
    </row>
    <row r="38" spans="1:28" ht="14.25">
      <c r="A38" s="500" t="s">
        <v>304</v>
      </c>
      <c r="B38" s="500"/>
      <c r="C38" s="500"/>
      <c r="D38" s="500"/>
      <c r="E38" s="500"/>
      <c r="F38" s="500"/>
      <c r="G38" s="501"/>
      <c r="H38" s="501"/>
      <c r="I38" s="501"/>
      <c r="J38" s="501"/>
      <c r="K38" s="501"/>
      <c r="L38" s="501"/>
      <c r="M38" s="501"/>
      <c r="N38" s="70"/>
      <c r="O38" s="70"/>
      <c r="P38" s="70"/>
      <c r="Q38" s="70"/>
      <c r="R38" s="70"/>
      <c r="S38" s="70"/>
      <c r="T38" s="70"/>
    </row>
    <row r="39" spans="1:28">
      <c r="A39" t="s">
        <v>339</v>
      </c>
    </row>
    <row r="40" spans="1:28">
      <c r="A40" s="497" t="s">
        <v>361</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row>
    <row r="42" spans="1:28">
      <c r="A42" s="470" t="s">
        <v>198</v>
      </c>
      <c r="B42" s="470"/>
      <c r="C42" s="470"/>
      <c r="D42" s="470"/>
      <c r="E42" s="470"/>
      <c r="F42" s="470"/>
      <c r="G42" s="470"/>
      <c r="H42" s="89"/>
      <c r="I42" s="89"/>
    </row>
  </sheetData>
  <mergeCells count="4">
    <mergeCell ref="A40:AB40"/>
    <mergeCell ref="A42:G42"/>
    <mergeCell ref="A1:AB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115" zoomScaleNormal="115" workbookViewId="0">
      <pane xSplit="1" ySplit="3" topLeftCell="P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8" width="11.28515625" customWidth="1"/>
    <col min="29" max="29" width="11" customWidth="1"/>
  </cols>
  <sheetData>
    <row r="1" spans="1:29" ht="24" customHeight="1">
      <c r="A1" s="502" t="s">
        <v>241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372</v>
      </c>
    </row>
    <row r="4" spans="1:29">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145</v>
      </c>
    </row>
    <row r="5" spans="1:29">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2265</v>
      </c>
    </row>
    <row r="6" spans="1:29">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20158</v>
      </c>
    </row>
    <row r="7" spans="1:29">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501</v>
      </c>
    </row>
    <row r="8" spans="1:29">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391</v>
      </c>
    </row>
    <row r="9" spans="1:29">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158</v>
      </c>
    </row>
    <row r="10" spans="1:29">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1172</v>
      </c>
    </row>
    <row r="11" spans="1:29">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345</v>
      </c>
    </row>
    <row r="12" spans="1:29">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10498</v>
      </c>
    </row>
    <row r="13" spans="1:29">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2788</v>
      </c>
    </row>
    <row r="14" spans="1:29">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104</v>
      </c>
    </row>
    <row r="15" spans="1:29">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1980</v>
      </c>
    </row>
    <row r="16" spans="1:29">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80</v>
      </c>
    </row>
    <row r="17" spans="1:29">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406</v>
      </c>
    </row>
    <row r="18" spans="1:29">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677</v>
      </c>
    </row>
    <row r="19" spans="1:29">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48</v>
      </c>
    </row>
    <row r="20" spans="1:29">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572</v>
      </c>
    </row>
    <row r="21" spans="1:29">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t="s">
        <v>47</v>
      </c>
    </row>
    <row r="22" spans="1:29">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410</v>
      </c>
    </row>
    <row r="23" spans="1:29">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104</v>
      </c>
    </row>
    <row r="24" spans="1:29">
      <c r="A24" s="40" t="s">
        <v>176</v>
      </c>
      <c r="B24" s="40"/>
      <c r="C24" s="38"/>
      <c r="D24" s="38"/>
      <c r="E24" s="38"/>
      <c r="F24" s="38"/>
      <c r="G24" s="38"/>
      <c r="H24" s="38"/>
      <c r="I24" s="38"/>
      <c r="J24" s="38"/>
      <c r="K24" s="38"/>
      <c r="L24" s="38"/>
      <c r="M24" s="38"/>
    </row>
    <row r="25" spans="1:29">
      <c r="A25" s="103" t="s">
        <v>384</v>
      </c>
      <c r="B25" s="39"/>
      <c r="C25" s="39"/>
      <c r="D25" s="39"/>
      <c r="E25" s="39"/>
      <c r="F25" s="39"/>
      <c r="G25" s="39"/>
      <c r="H25" s="39"/>
      <c r="I25" s="39"/>
      <c r="J25" s="39"/>
      <c r="K25" s="39"/>
      <c r="L25" s="39"/>
      <c r="M25" s="39"/>
    </row>
    <row r="26" spans="1:29">
      <c r="A26" s="103" t="s">
        <v>374</v>
      </c>
      <c r="B26" s="39"/>
      <c r="C26" s="39"/>
      <c r="D26" s="39"/>
      <c r="E26" s="39"/>
      <c r="F26" s="39"/>
      <c r="G26" s="39"/>
      <c r="H26" s="39"/>
      <c r="I26" s="39"/>
      <c r="J26" s="39"/>
      <c r="K26" s="39"/>
      <c r="L26" s="39"/>
      <c r="M26" s="39"/>
    </row>
    <row r="27" spans="1:29">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row>
    <row r="28" spans="1:29">
      <c r="A28" s="90" t="s">
        <v>198</v>
      </c>
      <c r="B28" s="90"/>
      <c r="C28" s="89"/>
      <c r="D28" s="39"/>
      <c r="E28" s="39"/>
      <c r="F28" s="39"/>
      <c r="G28" s="39"/>
      <c r="H28" s="39"/>
      <c r="I28" s="39"/>
      <c r="J28" s="39"/>
      <c r="K28" s="39"/>
      <c r="L28" s="39"/>
      <c r="M28" s="39"/>
    </row>
    <row r="29" spans="1:29">
      <c r="A29" s="39"/>
      <c r="B29" s="39"/>
      <c r="C29" s="39"/>
      <c r="D29" s="39"/>
      <c r="E29" s="39"/>
      <c r="F29" s="39"/>
      <c r="G29" s="39"/>
      <c r="H29" s="39"/>
      <c r="I29" s="39"/>
      <c r="J29" s="39"/>
      <c r="K29" s="39"/>
      <c r="L29" s="39"/>
      <c r="M29" s="39"/>
    </row>
  </sheetData>
  <mergeCells count="1">
    <mergeCell ref="A1:AC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C44"/>
  <sheetViews>
    <sheetView showGridLines="0" zoomScaleNormal="100" workbookViewId="0">
      <pane xSplit="2" ySplit="3" topLeftCell="F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1.28515625" customWidth="1"/>
    <col min="2" max="5" width="11.28515625" hidden="1" customWidth="1"/>
    <col min="6" max="13" width="11.28515625" customWidth="1"/>
    <col min="14" max="28" width="9.140625" customWidth="1"/>
    <col min="29" max="29" width="9.85546875" customWidth="1"/>
  </cols>
  <sheetData>
    <row r="1" spans="1:29" ht="24" customHeight="1">
      <c r="A1" s="502" t="s">
        <v>240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row>
    <row r="2" spans="1:2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29">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t="s">
        <v>372</v>
      </c>
    </row>
    <row r="4" spans="1:29">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74">
        <v>0.25173708824101265</v>
      </c>
      <c r="AC4" s="274">
        <v>0.22990401111149869</v>
      </c>
    </row>
    <row r="5" spans="1:29">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74">
        <v>1.2368787622506343</v>
      </c>
      <c r="AC5" s="274">
        <v>1.1954348638418162</v>
      </c>
    </row>
    <row r="6" spans="1:29">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41">
        <v>1.1989321135550413</v>
      </c>
      <c r="AC6" s="274">
        <v>1.1002556219443522</v>
      </c>
    </row>
    <row r="7" spans="1:29">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41">
        <v>1.6906320285057239</v>
      </c>
      <c r="AC7" s="274">
        <v>1.2954975641542805</v>
      </c>
    </row>
    <row r="8" spans="1:29">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41">
        <v>0.32628848117349191</v>
      </c>
      <c r="AC8" s="274">
        <v>0.30323499781686308</v>
      </c>
    </row>
    <row r="9" spans="1:29">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41">
        <v>0.40649167200186986</v>
      </c>
      <c r="AC9" s="274">
        <v>0.39336556607296685</v>
      </c>
    </row>
    <row r="10" spans="1:29">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41">
        <v>0.36659175398263394</v>
      </c>
      <c r="AC10" s="274">
        <v>0.33789179735948516</v>
      </c>
    </row>
    <row r="11" spans="1:29">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41">
        <v>0.72357746900889008</v>
      </c>
      <c r="AC11" s="274">
        <v>0.57126582571921536</v>
      </c>
    </row>
    <row r="12" spans="1:29">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74">
        <v>2.6096614792091906</v>
      </c>
      <c r="AC12" s="274">
        <v>2.4410428168397074</v>
      </c>
    </row>
    <row r="13" spans="1:29">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41">
        <v>1.462756472144837</v>
      </c>
      <c r="AC13" s="274">
        <v>1.2670699960733556</v>
      </c>
    </row>
    <row r="14" spans="1:29">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41">
        <v>0.33729173826161113</v>
      </c>
      <c r="AC14" s="274">
        <v>0.3032786168162161</v>
      </c>
    </row>
    <row r="15" spans="1:29">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41">
        <v>1.338304762074211</v>
      </c>
      <c r="AC15" s="274">
        <v>1.141732215358374</v>
      </c>
    </row>
    <row r="16" spans="1:29">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41">
        <v>0.60137503589287944</v>
      </c>
      <c r="AC16" s="274">
        <v>0.43324975223529794</v>
      </c>
    </row>
    <row r="17" spans="1:29">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41">
        <v>1.1374794100130381</v>
      </c>
      <c r="AC17" s="274">
        <v>0.93535671417940869</v>
      </c>
    </row>
    <row r="18" spans="1:29">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41">
        <v>0.48577843097428308</v>
      </c>
      <c r="AC18" s="274">
        <v>0.47524346575333815</v>
      </c>
    </row>
    <row r="19" spans="1:29">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41">
        <v>0.2135943931471799</v>
      </c>
      <c r="AC19" s="274">
        <v>0.20055738239189749</v>
      </c>
    </row>
    <row r="20" spans="1:29">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41">
        <v>0.24781081671686714</v>
      </c>
      <c r="AC20" s="274">
        <v>0.26815533507228007</v>
      </c>
    </row>
    <row r="21" spans="1:29">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41" t="s">
        <v>47</v>
      </c>
      <c r="AB21" s="41" t="s">
        <v>47</v>
      </c>
      <c r="AC21" s="274" t="s">
        <v>47</v>
      </c>
    </row>
    <row r="22" spans="1:29">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41">
        <v>0.86911617121198836</v>
      </c>
      <c r="AC22" s="274">
        <v>0.76670194742294639</v>
      </c>
    </row>
    <row r="23" spans="1:29">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0.13634042468802832</v>
      </c>
      <c r="AC23" s="274">
        <v>0.12185305692998254</v>
      </c>
    </row>
    <row r="24" spans="1:29">
      <c r="A24" s="494" t="s">
        <v>192</v>
      </c>
      <c r="B24" s="494"/>
      <c r="C24" s="38"/>
      <c r="D24" s="38"/>
      <c r="E24" s="38"/>
      <c r="F24" s="38"/>
      <c r="G24" s="38"/>
      <c r="H24" s="38"/>
      <c r="I24" s="38"/>
      <c r="J24" s="38"/>
      <c r="K24" s="38"/>
      <c r="L24" s="38"/>
      <c r="M24" s="38"/>
    </row>
    <row r="25" spans="1:29">
      <c r="A25" s="103" t="s">
        <v>231</v>
      </c>
      <c r="B25" s="189"/>
      <c r="C25" s="38"/>
      <c r="D25" s="38"/>
      <c r="E25" s="38"/>
      <c r="F25" s="38"/>
      <c r="G25" s="38"/>
      <c r="H25" s="38"/>
      <c r="I25" s="38"/>
      <c r="J25" s="38"/>
      <c r="K25" s="38"/>
      <c r="L25" s="38"/>
      <c r="M25" s="38"/>
    </row>
    <row r="26" spans="1:29">
      <c r="A26" s="103" t="s">
        <v>375</v>
      </c>
      <c r="B26" s="103"/>
      <c r="C26" s="77"/>
      <c r="D26" s="39"/>
      <c r="E26" s="39"/>
      <c r="F26" s="39"/>
      <c r="G26" s="39"/>
      <c r="H26" s="39"/>
      <c r="I26" s="39"/>
      <c r="J26" s="39"/>
      <c r="K26" s="39"/>
      <c r="L26" s="39"/>
      <c r="M26" s="39"/>
    </row>
    <row r="27" spans="1:29">
      <c r="A27" s="264" t="s">
        <v>339</v>
      </c>
      <c r="B27" s="39"/>
      <c r="C27" s="39"/>
      <c r="D27" s="39"/>
      <c r="E27" s="39"/>
      <c r="F27" s="39"/>
      <c r="G27" s="39"/>
      <c r="H27" s="39"/>
      <c r="I27" s="39"/>
      <c r="J27" s="39"/>
      <c r="K27" s="39"/>
      <c r="L27" s="39"/>
      <c r="M27" s="39"/>
    </row>
    <row r="28" spans="1:29">
      <c r="A28" s="470" t="s">
        <v>198</v>
      </c>
      <c r="B28" s="471"/>
      <c r="C28" s="471"/>
      <c r="D28" s="39"/>
      <c r="E28" s="39"/>
      <c r="F28" s="39"/>
      <c r="G28" s="39"/>
      <c r="H28" s="39"/>
      <c r="I28" s="39"/>
      <c r="J28" s="39"/>
      <c r="K28" s="39"/>
      <c r="L28" s="39"/>
      <c r="M28" s="39"/>
    </row>
    <row r="29" spans="1:29">
      <c r="A29" s="39"/>
      <c r="B29" s="39"/>
      <c r="C29" s="39"/>
      <c r="D29" s="39"/>
      <c r="E29" s="39"/>
      <c r="F29" s="39"/>
      <c r="G29" s="39"/>
      <c r="H29" s="39"/>
      <c r="I29" s="39"/>
      <c r="J29" s="39"/>
      <c r="K29" s="39"/>
      <c r="L29" s="39"/>
      <c r="M29" s="39"/>
    </row>
    <row r="30" spans="1:29">
      <c r="B30" s="39"/>
      <c r="C30" s="39"/>
      <c r="D30" s="39"/>
      <c r="E30" s="39"/>
      <c r="F30" s="39"/>
      <c r="G30" s="39"/>
      <c r="H30" s="39"/>
      <c r="I30" s="39"/>
      <c r="J30" s="39"/>
      <c r="K30" s="39"/>
      <c r="L30" s="39"/>
      <c r="M30" s="39"/>
    </row>
    <row r="31" spans="1:29">
      <c r="B31" s="39"/>
      <c r="C31" s="39"/>
      <c r="D31" s="39"/>
      <c r="E31" s="39"/>
      <c r="F31" s="39"/>
      <c r="G31" s="39"/>
      <c r="H31" s="39"/>
      <c r="I31" s="39"/>
      <c r="J31" s="39"/>
      <c r="K31" s="39"/>
      <c r="L31" s="39"/>
      <c r="M31" s="39"/>
    </row>
    <row r="32" spans="1:29">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C1"/>
  </mergeCells>
  <phoneticPr fontId="6" type="noConversion"/>
  <hyperlinks>
    <hyperlink ref="A28" location="ICINDEKILER!A1" display="İÇİNDEKİLER SAYFASINA DÖNÜŞ"/>
  </hyperlinks>
  <pageMargins left="0.75" right="0.75" top="1" bottom="1" header="0.5" footer="0.5"/>
  <pageSetup paperSize="9" scale="53"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T51"/>
  <sheetViews>
    <sheetView showGridLines="0" zoomScale="115" zoomScaleNormal="115" workbookViewId="0">
      <pane xSplit="1" ySplit="3" topLeftCell="B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20" ht="24" customHeight="1">
      <c r="A1" s="491" t="s">
        <v>376</v>
      </c>
      <c r="B1" s="492"/>
      <c r="C1" s="492"/>
      <c r="D1" s="492"/>
      <c r="E1" s="492"/>
      <c r="F1" s="492"/>
      <c r="G1" s="492"/>
      <c r="H1" s="492"/>
      <c r="I1" s="492"/>
      <c r="J1" s="492"/>
      <c r="K1" s="492"/>
      <c r="L1" s="492"/>
      <c r="M1" s="492"/>
      <c r="N1" s="492"/>
      <c r="O1" s="492"/>
      <c r="P1" s="492"/>
      <c r="Q1" s="492"/>
      <c r="R1" s="492"/>
      <c r="S1" s="492"/>
      <c r="T1" s="492"/>
    </row>
    <row r="2" spans="1:20">
      <c r="A2" s="128"/>
      <c r="B2" s="128"/>
      <c r="C2" s="128"/>
      <c r="D2" s="128"/>
      <c r="E2" s="128"/>
      <c r="F2" s="128"/>
      <c r="G2" s="128"/>
      <c r="H2" s="128"/>
      <c r="I2" s="128"/>
      <c r="J2" s="128"/>
      <c r="K2" s="128"/>
      <c r="L2" s="128"/>
      <c r="M2" s="128"/>
      <c r="N2" s="128"/>
      <c r="O2" s="128"/>
      <c r="P2" s="128"/>
      <c r="Q2" s="128"/>
      <c r="R2" s="128"/>
      <c r="S2" s="128"/>
      <c r="T2" s="128"/>
    </row>
    <row r="3" spans="1:20">
      <c r="A3" s="129" t="s">
        <v>63</v>
      </c>
      <c r="B3" s="130" t="s">
        <v>89</v>
      </c>
      <c r="C3" s="131" t="s">
        <v>199</v>
      </c>
      <c r="D3" s="131" t="s">
        <v>202</v>
      </c>
      <c r="E3" s="131" t="s">
        <v>207</v>
      </c>
      <c r="F3" s="131" t="s">
        <v>210</v>
      </c>
      <c r="G3" s="131" t="s">
        <v>208</v>
      </c>
      <c r="H3" s="131" t="s">
        <v>212</v>
      </c>
      <c r="I3" s="131" t="s">
        <v>218</v>
      </c>
      <c r="J3" s="131" t="s">
        <v>228</v>
      </c>
      <c r="K3" s="130" t="s">
        <v>238</v>
      </c>
      <c r="L3" s="130" t="s">
        <v>271</v>
      </c>
      <c r="M3" s="130" t="s">
        <v>274</v>
      </c>
      <c r="N3" s="130" t="s">
        <v>279</v>
      </c>
      <c r="O3" s="130" t="s">
        <v>292</v>
      </c>
      <c r="P3" s="130" t="s">
        <v>300</v>
      </c>
      <c r="Q3" s="130" t="s">
        <v>309</v>
      </c>
      <c r="R3" s="130" t="s">
        <v>332</v>
      </c>
      <c r="S3" s="130" t="s">
        <v>346</v>
      </c>
      <c r="T3" s="130" t="s">
        <v>372</v>
      </c>
    </row>
    <row r="4" spans="1:20">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247">
        <v>6189.4189999999999</v>
      </c>
    </row>
    <row r="5" spans="1:20"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24350.913</v>
      </c>
    </row>
    <row r="6" spans="1:20">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247">
        <v>271.8</v>
      </c>
    </row>
    <row r="7" spans="1:20">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247">
        <v>644.6</v>
      </c>
    </row>
    <row r="8" spans="1:20">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575.35699999999997</v>
      </c>
    </row>
    <row r="9" spans="1:20">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247">
        <v>482</v>
      </c>
    </row>
    <row r="10" spans="1:20">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396.8</v>
      </c>
    </row>
    <row r="11" spans="1:20">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247">
        <v>613.9</v>
      </c>
    </row>
    <row r="12" spans="1:20">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610.5</v>
      </c>
    </row>
    <row r="13" spans="1:20"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8484.4</v>
      </c>
    </row>
    <row r="14" spans="1:20">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2965.3</v>
      </c>
    </row>
    <row r="15" spans="1:20">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247">
        <v>2277.4490000000001</v>
      </c>
    </row>
    <row r="16" spans="1:20">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154.4</v>
      </c>
    </row>
    <row r="17" spans="1:20">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247">
        <v>2456</v>
      </c>
    </row>
    <row r="18" spans="1:20">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247">
        <v>4196.8599999999997</v>
      </c>
    </row>
    <row r="19" spans="1:20">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247">
        <v>2502.2399999999998</v>
      </c>
    </row>
    <row r="20" spans="1:20">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180.3</v>
      </c>
    </row>
    <row r="21" spans="1:20">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243.5</v>
      </c>
    </row>
    <row r="22" spans="1:20">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259.99599999999998</v>
      </c>
    </row>
    <row r="23" spans="1:20">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608.875</v>
      </c>
      <c r="T23" s="78" t="s">
        <v>47</v>
      </c>
    </row>
    <row r="24" spans="1:20">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155</v>
      </c>
    </row>
    <row r="25" spans="1:20">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v>
      </c>
    </row>
    <row r="26" spans="1:20">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247">
        <v>333.2</v>
      </c>
    </row>
    <row r="27" spans="1:20"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232</v>
      </c>
    </row>
    <row r="28" spans="1:20">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247">
        <v>187.87799999999999</v>
      </c>
    </row>
    <row r="29" spans="1:20">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248">
        <v>443</v>
      </c>
    </row>
    <row r="30" spans="1:20">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247">
        <v>544.6</v>
      </c>
    </row>
    <row r="31" spans="1:20">
      <c r="A31" s="80" t="s">
        <v>363</v>
      </c>
      <c r="B31" s="38"/>
      <c r="C31" s="38"/>
      <c r="D31" s="38"/>
      <c r="E31" s="38"/>
      <c r="F31" s="38"/>
      <c r="G31" s="38"/>
      <c r="H31" s="38"/>
      <c r="I31" s="38"/>
    </row>
    <row r="32" spans="1:20">
      <c r="A32" s="192" t="s">
        <v>374</v>
      </c>
      <c r="B32" s="39"/>
      <c r="C32" s="39"/>
      <c r="D32" s="39"/>
      <c r="E32" s="39"/>
      <c r="F32" s="39"/>
      <c r="G32" s="39"/>
      <c r="H32" s="39"/>
      <c r="I32" s="39"/>
    </row>
    <row r="33" spans="1:9">
      <c r="A33" s="108" t="s">
        <v>362</v>
      </c>
      <c r="B33" s="39"/>
      <c r="C33" s="39"/>
      <c r="D33" s="39"/>
      <c r="E33" s="39"/>
      <c r="F33" s="39"/>
      <c r="G33" s="39"/>
      <c r="H33" s="39"/>
      <c r="I33" s="39"/>
    </row>
    <row r="34" spans="1:9">
      <c r="A34" s="91" t="s">
        <v>198</v>
      </c>
      <c r="B34" s="39"/>
      <c r="C34" s="39"/>
      <c r="D34" s="39"/>
      <c r="E34" s="39"/>
      <c r="F34" s="39"/>
      <c r="G34" s="39"/>
      <c r="H34" s="39"/>
      <c r="I34" s="39"/>
    </row>
    <row r="35" spans="1:9">
      <c r="A35" s="39"/>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73"/>
      <c r="B41" s="73"/>
      <c r="C41" s="73"/>
      <c r="D41" s="73"/>
      <c r="E41" s="73"/>
      <c r="F41" s="73"/>
      <c r="G41" s="73"/>
      <c r="H41" s="73"/>
      <c r="I41" s="73"/>
    </row>
    <row r="42" spans="1:9">
      <c r="A42" s="39"/>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73"/>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sheetData>
  <mergeCells count="1">
    <mergeCell ref="A1:T1"/>
  </mergeCells>
  <phoneticPr fontId="6" type="noConversion"/>
  <hyperlinks>
    <hyperlink ref="A34"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4" orientation="portrait" r:id="rId3"/>
  <headerFooter alignWithMargins="0"/>
  <drawing r:id="rId4"/>
  <legacyDrawing r:id="rId5"/>
  <controls>
    <mc:AlternateContent xmlns:mc="http://schemas.openxmlformats.org/markup-compatibility/2006">
      <mc:Choice Requires="x14">
        <control shapeId="36866" r:id="rId6" name="Control 2">
          <controlPr defaultSize="0" autoPict="0" r:id="rId7">
            <anchor moveWithCells="1">
              <from>
                <xdr:col>0</xdr:col>
                <xdr:colOff>752475</xdr:colOff>
                <xdr:row>457</xdr:row>
                <xdr:rowOff>47625</xdr:rowOff>
              </from>
              <to>
                <xdr:col>2</xdr:col>
                <xdr:colOff>466725</xdr:colOff>
                <xdr:row>458</xdr:row>
                <xdr:rowOff>152400</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31"/>
  <sheetViews>
    <sheetView showGridLines="0" zoomScale="85" zoomScaleNormal="85" workbookViewId="0">
      <pane xSplit="2" ySplit="4" topLeftCell="C5"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6.28515625" style="284" customWidth="1"/>
    <col min="2" max="2" width="9.140625" style="284" hidden="1" customWidth="1"/>
    <col min="3" max="15" width="9.140625" style="284" customWidth="1"/>
    <col min="16" max="16" width="9.140625" style="284" hidden="1" customWidth="1"/>
    <col min="17" max="29" width="9.140625" style="284" customWidth="1"/>
    <col min="30" max="30" width="0" style="284" hidden="1" customWidth="1"/>
    <col min="31" max="16384" width="9.140625" style="284"/>
  </cols>
  <sheetData>
    <row r="1" spans="1:43" ht="23.25" customHeight="1">
      <c r="A1" s="505" t="s">
        <v>343</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row>
    <row r="2" spans="1:43" ht="12.75" customHeight="1" thickBot="1">
      <c r="A2" s="285"/>
      <c r="B2" s="506" t="s">
        <v>193</v>
      </c>
      <c r="C2" s="506"/>
      <c r="D2" s="506"/>
      <c r="E2" s="506"/>
      <c r="F2" s="506"/>
      <c r="G2" s="506"/>
      <c r="H2" s="506"/>
      <c r="I2" s="506"/>
      <c r="J2" s="506"/>
      <c r="K2" s="506"/>
      <c r="L2" s="506"/>
      <c r="M2" s="506"/>
      <c r="N2" s="506"/>
      <c r="O2" s="506"/>
      <c r="P2" s="507" t="s">
        <v>203</v>
      </c>
      <c r="Q2" s="507"/>
      <c r="R2" s="507"/>
      <c r="S2" s="507"/>
      <c r="T2" s="507"/>
      <c r="U2" s="507"/>
      <c r="V2" s="507"/>
      <c r="W2" s="507"/>
      <c r="X2" s="507"/>
      <c r="Y2" s="507"/>
      <c r="Z2" s="507"/>
      <c r="AA2" s="507"/>
      <c r="AB2" s="507"/>
      <c r="AC2" s="507"/>
      <c r="AD2" s="508" t="s">
        <v>250</v>
      </c>
      <c r="AE2" s="508"/>
      <c r="AF2" s="508"/>
      <c r="AG2" s="508"/>
      <c r="AH2" s="508"/>
      <c r="AI2" s="508"/>
      <c r="AJ2" s="508"/>
      <c r="AK2" s="508"/>
      <c r="AL2" s="508"/>
      <c r="AM2" s="508"/>
      <c r="AN2" s="508"/>
      <c r="AO2" s="508"/>
      <c r="AP2" s="508"/>
      <c r="AQ2" s="508"/>
    </row>
    <row r="3" spans="1:43"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9">
        <v>2021</v>
      </c>
      <c r="P3" s="287" t="s">
        <v>169</v>
      </c>
      <c r="Q3" s="287">
        <v>2009</v>
      </c>
      <c r="R3" s="288">
        <v>2010</v>
      </c>
      <c r="S3" s="288">
        <v>2011</v>
      </c>
      <c r="T3" s="288">
        <v>2012</v>
      </c>
      <c r="U3" s="288">
        <v>2013</v>
      </c>
      <c r="V3" s="288">
        <v>2014</v>
      </c>
      <c r="W3" s="288">
        <v>2015</v>
      </c>
      <c r="X3" s="288">
        <v>2016</v>
      </c>
      <c r="Y3" s="288">
        <v>2017</v>
      </c>
      <c r="Z3" s="288">
        <v>2018</v>
      </c>
      <c r="AA3" s="288">
        <v>2019</v>
      </c>
      <c r="AB3" s="288">
        <v>2020</v>
      </c>
      <c r="AC3" s="289">
        <v>2021</v>
      </c>
      <c r="AD3" s="287">
        <v>2006</v>
      </c>
      <c r="AE3" s="287">
        <v>2009</v>
      </c>
      <c r="AF3" s="288">
        <v>2010</v>
      </c>
      <c r="AG3" s="288">
        <v>2011</v>
      </c>
      <c r="AH3" s="288">
        <v>2012</v>
      </c>
      <c r="AI3" s="288">
        <v>2013</v>
      </c>
      <c r="AJ3" s="288">
        <v>2014</v>
      </c>
      <c r="AK3" s="288">
        <v>2015</v>
      </c>
      <c r="AL3" s="288">
        <v>2016</v>
      </c>
      <c r="AM3" s="288">
        <v>2017</v>
      </c>
      <c r="AN3" s="288">
        <v>2018</v>
      </c>
      <c r="AO3" s="288">
        <v>2019</v>
      </c>
      <c r="AP3" s="288">
        <v>2020</v>
      </c>
      <c r="AQ3" s="288">
        <v>2021</v>
      </c>
    </row>
    <row r="4" spans="1:43" ht="12" customHeight="1" thickBot="1">
      <c r="A4" s="509" t="s">
        <v>61</v>
      </c>
      <c r="B4" s="510"/>
      <c r="C4" s="510"/>
      <c r="D4" s="510"/>
      <c r="E4" s="510"/>
      <c r="F4" s="510"/>
      <c r="G4" s="510"/>
      <c r="H4" s="510"/>
      <c r="I4" s="510"/>
      <c r="J4" s="510"/>
      <c r="K4" s="510"/>
      <c r="L4" s="510"/>
      <c r="M4" s="510"/>
      <c r="N4" s="510"/>
      <c r="O4" s="510"/>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row>
    <row r="5" spans="1:43">
      <c r="A5" s="290" t="s">
        <v>56</v>
      </c>
      <c r="B5" s="291">
        <v>906.38229999999999</v>
      </c>
      <c r="C5" s="292">
        <v>874.34789999999998</v>
      </c>
      <c r="D5" s="292">
        <v>998.89080000000001</v>
      </c>
      <c r="E5" s="292">
        <v>1202.134</v>
      </c>
      <c r="F5" s="292">
        <v>1117.585</v>
      </c>
      <c r="G5" s="292">
        <v>1151.81</v>
      </c>
      <c r="H5" s="292">
        <v>1177.259</v>
      </c>
      <c r="I5" s="293">
        <v>1018.579</v>
      </c>
      <c r="J5" s="293">
        <v>1024.856</v>
      </c>
      <c r="K5" s="293">
        <v>1129.268</v>
      </c>
      <c r="L5" s="293">
        <v>1261.0119999999999</v>
      </c>
      <c r="M5" s="293">
        <v>1218.194</v>
      </c>
      <c r="N5" s="293">
        <v>1135.982</v>
      </c>
      <c r="O5" s="294">
        <v>1389.595</v>
      </c>
      <c r="P5" s="295">
        <v>1107.7380000000001</v>
      </c>
      <c r="Q5" s="296">
        <v>1069.7170000000001</v>
      </c>
      <c r="R5" s="296">
        <v>1211.896</v>
      </c>
      <c r="S5" s="296">
        <v>1428.7460000000001</v>
      </c>
      <c r="T5" s="296">
        <v>1374.05</v>
      </c>
      <c r="U5" s="293">
        <v>1422.357</v>
      </c>
      <c r="V5" s="293">
        <v>1468.663</v>
      </c>
      <c r="W5" s="293">
        <v>1294.127</v>
      </c>
      <c r="X5" s="293">
        <v>1303.98</v>
      </c>
      <c r="Y5" s="293">
        <v>1416.806</v>
      </c>
      <c r="Z5" s="293">
        <v>1522.992</v>
      </c>
      <c r="AA5" s="293">
        <v>1459.3710000000001</v>
      </c>
      <c r="AB5" s="293">
        <v>1352.453</v>
      </c>
      <c r="AC5" s="294">
        <v>1617.1859999999999</v>
      </c>
      <c r="AD5" s="297">
        <f t="shared" ref="AD5:AQ5" si="0">P5-B5</f>
        <v>201.35570000000007</v>
      </c>
      <c r="AE5" s="298">
        <f t="shared" si="0"/>
        <v>195.36910000000012</v>
      </c>
      <c r="AF5" s="292">
        <f t="shared" si="0"/>
        <v>213.00519999999995</v>
      </c>
      <c r="AG5" s="292">
        <f t="shared" si="0"/>
        <v>226.61200000000008</v>
      </c>
      <c r="AH5" s="292">
        <f t="shared" si="0"/>
        <v>256.46499999999992</v>
      </c>
      <c r="AI5" s="292">
        <f t="shared" si="0"/>
        <v>270.54700000000003</v>
      </c>
      <c r="AJ5" s="292">
        <f t="shared" si="0"/>
        <v>291.404</v>
      </c>
      <c r="AK5" s="292">
        <f t="shared" si="0"/>
        <v>275.548</v>
      </c>
      <c r="AL5" s="292">
        <f t="shared" si="0"/>
        <v>279.12400000000002</v>
      </c>
      <c r="AM5" s="292">
        <f t="shared" si="0"/>
        <v>287.53800000000001</v>
      </c>
      <c r="AN5" s="292">
        <f t="shared" si="0"/>
        <v>261.98</v>
      </c>
      <c r="AO5" s="292">
        <f t="shared" si="0"/>
        <v>241.17700000000013</v>
      </c>
      <c r="AP5" s="292">
        <f t="shared" si="0"/>
        <v>216.471</v>
      </c>
      <c r="AQ5" s="294">
        <f t="shared" si="0"/>
        <v>227.59099999999989</v>
      </c>
    </row>
    <row r="6" spans="1:43">
      <c r="A6" s="299" t="s">
        <v>55</v>
      </c>
      <c r="B6" s="300">
        <v>1853.9380000000001</v>
      </c>
      <c r="C6" s="379">
        <v>1580.0250000000001</v>
      </c>
      <c r="D6" s="379">
        <v>1938.95</v>
      </c>
      <c r="E6" s="379">
        <v>2239.8850000000002</v>
      </c>
      <c r="F6" s="379">
        <v>2303.7489999999998</v>
      </c>
      <c r="G6" s="302">
        <v>2294.2469999999998</v>
      </c>
      <c r="H6" s="302">
        <v>2385.48</v>
      </c>
      <c r="I6" s="303">
        <v>2273.25</v>
      </c>
      <c r="J6" s="303">
        <v>2207.1950000000002</v>
      </c>
      <c r="K6" s="303">
        <v>2356.346</v>
      </c>
      <c r="L6" s="303">
        <v>2555.6619999999998</v>
      </c>
      <c r="M6" s="303">
        <v>2513.587</v>
      </c>
      <c r="N6" s="303">
        <v>2350.8240000000001</v>
      </c>
      <c r="O6" s="304">
        <v>2853.0940000000001</v>
      </c>
      <c r="P6" s="305">
        <v>1036.634</v>
      </c>
      <c r="Q6" s="301">
        <v>1070.3309999999999</v>
      </c>
      <c r="R6" s="301">
        <v>1290.278</v>
      </c>
      <c r="S6" s="301">
        <v>1498.886</v>
      </c>
      <c r="T6" s="301">
        <v>1562.6310000000001</v>
      </c>
      <c r="U6" s="306">
        <v>1593.7070000000001</v>
      </c>
      <c r="V6" s="306">
        <v>1635.5630000000001</v>
      </c>
      <c r="W6" s="306">
        <v>1511.3810000000001</v>
      </c>
      <c r="X6" s="306">
        <v>1457.393</v>
      </c>
      <c r="Y6" s="306">
        <v>1557.0029999999999</v>
      </c>
      <c r="Z6" s="306">
        <v>1676.914</v>
      </c>
      <c r="AA6" s="306">
        <v>1652.0730000000001</v>
      </c>
      <c r="AB6" s="306">
        <v>1428.798</v>
      </c>
      <c r="AC6" s="307">
        <v>1761.71</v>
      </c>
      <c r="AD6" s="308">
        <f t="shared" ref="AD6:AD14" si="1">P6-B6</f>
        <v>-817.30400000000009</v>
      </c>
      <c r="AE6" s="309">
        <f t="shared" ref="AE6:AE14" si="2">Q6-C6</f>
        <v>-509.69400000000019</v>
      </c>
      <c r="AF6" s="310">
        <f t="shared" ref="AF6:AF14" si="3">R6-D6</f>
        <v>-648.67200000000003</v>
      </c>
      <c r="AG6" s="310">
        <f t="shared" ref="AG6:AG14" si="4">S6-E6</f>
        <v>-740.99900000000025</v>
      </c>
      <c r="AH6" s="310">
        <f t="shared" ref="AH6:AH14" si="5">T6-F6</f>
        <v>-741.11799999999971</v>
      </c>
      <c r="AI6" s="310">
        <f t="shared" ref="AI6:AI14" si="6">U6-G6</f>
        <v>-700.53999999999974</v>
      </c>
      <c r="AJ6" s="310">
        <f t="shared" ref="AJ6:AJ14" si="7">V6-H6</f>
        <v>-749.91699999999992</v>
      </c>
      <c r="AK6" s="310">
        <f t="shared" ref="AK6:AK14" si="8">W6-I6</f>
        <v>-761.86899999999991</v>
      </c>
      <c r="AL6" s="310">
        <f t="shared" ref="AL6:AL14" si="9">X6-J6</f>
        <v>-749.80200000000013</v>
      </c>
      <c r="AM6" s="310">
        <f t="shared" ref="AM6:AM14" si="10">Y6-K6</f>
        <v>-799.34300000000007</v>
      </c>
      <c r="AN6" s="310">
        <f>Z6-L6</f>
        <v>-878.74799999999982</v>
      </c>
      <c r="AO6" s="310">
        <f>AA6-M6</f>
        <v>-861.5139999999999</v>
      </c>
      <c r="AP6" s="310">
        <f>AB6-N6</f>
        <v>-922.02600000000007</v>
      </c>
      <c r="AQ6" s="311">
        <f>AC6-O6</f>
        <v>-1091.384</v>
      </c>
    </row>
    <row r="7" spans="1:43">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165.71360000000001</v>
      </c>
      <c r="N7" s="306">
        <v>154.17500000000001</v>
      </c>
      <c r="O7" s="307">
        <v>201.3391</v>
      </c>
      <c r="P7" s="305">
        <v>136.7056</v>
      </c>
      <c r="Q7" s="301">
        <v>131.22110000000001</v>
      </c>
      <c r="R7" s="301">
        <v>145.02079999999998</v>
      </c>
      <c r="S7" s="301">
        <v>170.09739999999999</v>
      </c>
      <c r="T7" s="301">
        <v>160.23009999999999</v>
      </c>
      <c r="U7" s="306">
        <v>164.2047</v>
      </c>
      <c r="V7" s="306">
        <v>167.31829999999999</v>
      </c>
      <c r="W7" s="306">
        <v>143.30439999999999</v>
      </c>
      <c r="X7" s="306">
        <v>145.4425</v>
      </c>
      <c r="Y7" s="306">
        <v>157.88170000000002</v>
      </c>
      <c r="Z7" s="306">
        <v>176.1403</v>
      </c>
      <c r="AA7" s="306">
        <v>169.98070000000001</v>
      </c>
      <c r="AB7" s="306">
        <v>157.63129999999998</v>
      </c>
      <c r="AC7" s="307">
        <v>199.29429999999999</v>
      </c>
      <c r="AD7" s="308">
        <f t="shared" si="1"/>
        <v>-0.46080000000000609</v>
      </c>
      <c r="AE7" s="309">
        <f t="shared" si="2"/>
        <v>-0.68350000000000932</v>
      </c>
      <c r="AF7" s="310">
        <f t="shared" si="3"/>
        <v>-1.8329999999999984</v>
      </c>
      <c r="AG7" s="310">
        <f t="shared" si="4"/>
        <v>-5.0489000000000033</v>
      </c>
      <c r="AH7" s="310">
        <f t="shared" si="5"/>
        <v>-4.0641999999999996</v>
      </c>
      <c r="AI7" s="310">
        <f t="shared" si="6"/>
        <v>-1.3221999999999809</v>
      </c>
      <c r="AJ7" s="310">
        <f t="shared" si="7"/>
        <v>1.1117999999999881</v>
      </c>
      <c r="AK7" s="310">
        <f t="shared" si="8"/>
        <v>2.5247999999999706</v>
      </c>
      <c r="AL7" s="310">
        <f t="shared" si="9"/>
        <v>2.8883999999999901</v>
      </c>
      <c r="AM7" s="310">
        <f t="shared" si="10"/>
        <v>1.2242000000000246</v>
      </c>
      <c r="AN7" s="310">
        <f t="shared" ref="AN7:AN14" si="11">Z7-L7</f>
        <v>1.3205999999999847</v>
      </c>
      <c r="AO7" s="310">
        <f t="shared" ref="AO7:AO14" si="12">AA7-M7</f>
        <v>4.2670999999999992</v>
      </c>
      <c r="AP7" s="310">
        <f>AB7-N7</f>
        <v>3.4562999999999704</v>
      </c>
      <c r="AQ7" s="311">
        <f>AC7-O7</f>
        <v>-2.0448000000000093</v>
      </c>
    </row>
    <row r="8" spans="1:43">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649.49580000000003</v>
      </c>
      <c r="N8" s="306">
        <v>570.90290000000005</v>
      </c>
      <c r="O8" s="307">
        <v>700.08940000000007</v>
      </c>
      <c r="P8" s="305">
        <v>495.7029</v>
      </c>
      <c r="Q8" s="301">
        <v>469.23840000000001</v>
      </c>
      <c r="R8" s="301">
        <v>507.4409</v>
      </c>
      <c r="S8" s="301">
        <v>586.89409999999998</v>
      </c>
      <c r="T8" s="301">
        <v>560.98140000000001</v>
      </c>
      <c r="U8" s="306">
        <v>582.08859999999993</v>
      </c>
      <c r="V8" s="306">
        <v>580.10730000000001</v>
      </c>
      <c r="W8" s="306">
        <v>521.99919999999997</v>
      </c>
      <c r="X8" s="306">
        <v>520.96170000000006</v>
      </c>
      <c r="Y8" s="306">
        <v>558.27300000000002</v>
      </c>
      <c r="Z8" s="306">
        <v>613.35890000000006</v>
      </c>
      <c r="AA8" s="306">
        <v>597.28440000000001</v>
      </c>
      <c r="AB8" s="306">
        <v>502.6087</v>
      </c>
      <c r="AC8" s="307">
        <v>619.70069999999998</v>
      </c>
      <c r="AD8" s="308">
        <f t="shared" si="1"/>
        <v>-46.036100000000033</v>
      </c>
      <c r="AE8" s="309">
        <f t="shared" si="2"/>
        <v>-50.940499999999986</v>
      </c>
      <c r="AF8" s="310">
        <f t="shared" si="3"/>
        <v>-63.820199999999943</v>
      </c>
      <c r="AG8" s="310">
        <f t="shared" si="4"/>
        <v>-90.252700000000118</v>
      </c>
      <c r="AH8" s="310">
        <f t="shared" si="5"/>
        <v>-70.019999999999982</v>
      </c>
      <c r="AI8" s="310">
        <f t="shared" si="6"/>
        <v>-57.12480000000005</v>
      </c>
      <c r="AJ8" s="310">
        <f t="shared" si="7"/>
        <v>-56.610299999999938</v>
      </c>
      <c r="AK8" s="310">
        <f t="shared" si="8"/>
        <v>-32.020600000000059</v>
      </c>
      <c r="AL8" s="310">
        <f t="shared" si="9"/>
        <v>-35.689099999999939</v>
      </c>
      <c r="AM8" s="310">
        <f t="shared" si="10"/>
        <v>-52.003900000000044</v>
      </c>
      <c r="AN8" s="310">
        <f t="shared" si="11"/>
        <v>-60.149299999999926</v>
      </c>
      <c r="AO8" s="310">
        <f t="shared" si="12"/>
        <v>-52.211400000000026</v>
      </c>
      <c r="AP8" s="310">
        <f>AB8-N8</f>
        <v>-68.294200000000046</v>
      </c>
      <c r="AQ8" s="311">
        <f>AC8-O8</f>
        <v>-80.388700000000085</v>
      </c>
    </row>
    <row r="9" spans="1:43">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454.53340000000003</v>
      </c>
      <c r="O9" s="307">
        <v>574.68280000000004</v>
      </c>
      <c r="P9" s="305">
        <v>463.47480000000002</v>
      </c>
      <c r="Q9" s="301">
        <v>422.61440000000005</v>
      </c>
      <c r="R9" s="301">
        <v>477.18579999999997</v>
      </c>
      <c r="S9" s="301">
        <v>554.45889999999997</v>
      </c>
      <c r="T9" s="301">
        <v>546.79259999999999</v>
      </c>
      <c r="U9" s="306">
        <v>567.35880000000009</v>
      </c>
      <c r="V9" s="306">
        <v>570.0646999999999</v>
      </c>
      <c r="W9" s="306">
        <v>464.1103</v>
      </c>
      <c r="X9" s="306">
        <v>465.4513</v>
      </c>
      <c r="Y9" s="306">
        <v>519.40740000000005</v>
      </c>
      <c r="Z9" s="306">
        <v>572.29669999999999</v>
      </c>
      <c r="AA9" s="306">
        <v>548.81949999999995</v>
      </c>
      <c r="AB9" s="306">
        <v>528.2998</v>
      </c>
      <c r="AC9" s="307">
        <v>657.54330000000004</v>
      </c>
      <c r="AD9" s="308">
        <f t="shared" si="1"/>
        <v>46.781000000000006</v>
      </c>
      <c r="AE9" s="309">
        <f t="shared" si="2"/>
        <v>73.93160000000006</v>
      </c>
      <c r="AF9" s="310">
        <f t="shared" si="3"/>
        <v>79.769000000000005</v>
      </c>
      <c r="AG9" s="310">
        <f t="shared" si="4"/>
        <v>90.273499999999956</v>
      </c>
      <c r="AH9" s="310">
        <f t="shared" si="5"/>
        <v>91.382299999999987</v>
      </c>
      <c r="AI9" s="310">
        <f t="shared" si="6"/>
        <v>100.02300000000008</v>
      </c>
      <c r="AJ9" s="310">
        <f t="shared" si="7"/>
        <v>100.72769999999991</v>
      </c>
      <c r="AK9" s="310">
        <f t="shared" si="8"/>
        <v>72.601799999999969</v>
      </c>
      <c r="AL9" s="310">
        <f t="shared" si="9"/>
        <v>72.657700000000034</v>
      </c>
      <c r="AM9" s="310">
        <f t="shared" si="10"/>
        <v>81.099600000000066</v>
      </c>
      <c r="AN9" s="310">
        <f t="shared" si="11"/>
        <v>84.514299999999992</v>
      </c>
      <c r="AO9" s="310">
        <f t="shared" si="12"/>
        <v>67.279499999999928</v>
      </c>
      <c r="AP9" s="310">
        <f t="shared" ref="AP9:AP14" si="13">AB9-N9</f>
        <v>73.766399999999976</v>
      </c>
      <c r="AQ9" s="311">
        <f t="shared" ref="AQ9:AQ14" si="14">AC9-O9</f>
        <v>82.860500000000002</v>
      </c>
    </row>
    <row r="10" spans="1:43">
      <c r="A10" s="299" t="s">
        <v>57</v>
      </c>
      <c r="B10" s="300">
        <v>560.07550000000003</v>
      </c>
      <c r="C10" s="301">
        <v>492.6635</v>
      </c>
      <c r="D10" s="301">
        <v>562.00490000000002</v>
      </c>
      <c r="E10" s="301">
        <v>649.69839999999999</v>
      </c>
      <c r="F10" s="301">
        <v>648.70389999999998</v>
      </c>
      <c r="G10" s="301">
        <v>661.42539999999997</v>
      </c>
      <c r="H10" s="301">
        <v>690.62709999999993</v>
      </c>
      <c r="I10" s="306">
        <v>620.3383</v>
      </c>
      <c r="J10" s="306">
        <v>589.92560000000003</v>
      </c>
      <c r="K10" s="306">
        <v>616.07000000000005</v>
      </c>
      <c r="L10" s="306">
        <v>657.68600000000004</v>
      </c>
      <c r="M10" s="306">
        <v>651.05060000000003</v>
      </c>
      <c r="N10" s="306">
        <v>562.15330000000006</v>
      </c>
      <c r="O10" s="307">
        <v>657.32869999999991</v>
      </c>
      <c r="P10" s="305">
        <v>451.5865</v>
      </c>
      <c r="Q10" s="301">
        <v>355.11619999999999</v>
      </c>
      <c r="R10" s="301">
        <v>410.3297</v>
      </c>
      <c r="S10" s="301">
        <v>484.58390000000003</v>
      </c>
      <c r="T10" s="301">
        <v>472.7792</v>
      </c>
      <c r="U10" s="306">
        <v>468.09540000000004</v>
      </c>
      <c r="V10" s="306">
        <v>475.46940000000001</v>
      </c>
      <c r="W10" s="306">
        <v>428.41359999999997</v>
      </c>
      <c r="X10" s="306">
        <v>402.06209999999999</v>
      </c>
      <c r="Y10" s="306">
        <v>435.17320000000001</v>
      </c>
      <c r="Z10" s="306">
        <v>467.95179999999999</v>
      </c>
      <c r="AA10" s="306">
        <v>474.66919999999999</v>
      </c>
      <c r="AB10" s="306">
        <v>396.3177</v>
      </c>
      <c r="AC10" s="307">
        <v>442.64850000000001</v>
      </c>
      <c r="AD10" s="308">
        <f t="shared" si="1"/>
        <v>-108.48900000000003</v>
      </c>
      <c r="AE10" s="309">
        <f t="shared" si="2"/>
        <v>-137.54730000000001</v>
      </c>
      <c r="AF10" s="310">
        <f t="shared" si="3"/>
        <v>-151.67520000000002</v>
      </c>
      <c r="AG10" s="310">
        <f t="shared" si="4"/>
        <v>-165.11449999999996</v>
      </c>
      <c r="AH10" s="310">
        <f t="shared" si="5"/>
        <v>-175.92469999999997</v>
      </c>
      <c r="AI10" s="310">
        <f t="shared" si="6"/>
        <v>-193.32999999999993</v>
      </c>
      <c r="AJ10" s="310">
        <f t="shared" si="7"/>
        <v>-215.15769999999992</v>
      </c>
      <c r="AK10" s="310">
        <f t="shared" si="8"/>
        <v>-191.92470000000003</v>
      </c>
      <c r="AL10" s="310">
        <f t="shared" si="9"/>
        <v>-187.86350000000004</v>
      </c>
      <c r="AM10" s="310">
        <f t="shared" si="10"/>
        <v>-180.89680000000004</v>
      </c>
      <c r="AN10" s="310">
        <f t="shared" si="11"/>
        <v>-189.73420000000004</v>
      </c>
      <c r="AO10" s="310">
        <f t="shared" si="12"/>
        <v>-176.38140000000004</v>
      </c>
      <c r="AP10" s="310">
        <f t="shared" si="13"/>
        <v>-165.83560000000006</v>
      </c>
      <c r="AQ10" s="311">
        <f>AC10-O10</f>
        <v>-214.6801999999999</v>
      </c>
    </row>
    <row r="11" spans="1:43">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359.79919999999998</v>
      </c>
      <c r="N11" s="306">
        <v>311.83140000000003</v>
      </c>
      <c r="O11" s="307">
        <v>403.09699999999998</v>
      </c>
      <c r="P11" s="305">
        <v>213.6455</v>
      </c>
      <c r="Q11" s="301">
        <v>228.7954</v>
      </c>
      <c r="R11" s="301">
        <v>254.3098</v>
      </c>
      <c r="S11" s="301">
        <v>303.93009999999998</v>
      </c>
      <c r="T11" s="301">
        <v>291.56450000000001</v>
      </c>
      <c r="U11" s="306">
        <v>316.4513</v>
      </c>
      <c r="V11" s="306">
        <v>321.07409999999999</v>
      </c>
      <c r="W11" s="306">
        <v>280.4787</v>
      </c>
      <c r="X11" s="306">
        <v>286.91399999999999</v>
      </c>
      <c r="Y11" s="306">
        <v>317.02140000000003</v>
      </c>
      <c r="Z11" s="306">
        <v>343.68180000000001</v>
      </c>
      <c r="AA11" s="306">
        <v>329.84890000000001</v>
      </c>
      <c r="AB11" s="306">
        <v>301.4683</v>
      </c>
      <c r="AC11" s="307">
        <v>378.63840000000005</v>
      </c>
      <c r="AD11" s="308">
        <f t="shared" si="1"/>
        <v>-114.94129999999998</v>
      </c>
      <c r="AE11" s="309">
        <f t="shared" si="2"/>
        <v>-58.224399999999974</v>
      </c>
      <c r="AF11" s="310">
        <f t="shared" si="3"/>
        <v>-63.526200000000017</v>
      </c>
      <c r="AG11" s="310">
        <f t="shared" si="4"/>
        <v>-59.899200000000008</v>
      </c>
      <c r="AH11" s="310">
        <f t="shared" si="5"/>
        <v>-35.957299999999975</v>
      </c>
      <c r="AI11" s="310">
        <f t="shared" si="6"/>
        <v>-16.742400000000032</v>
      </c>
      <c r="AJ11" s="310">
        <f t="shared" si="7"/>
        <v>-28.203700000000026</v>
      </c>
      <c r="AK11" s="310">
        <f t="shared" si="8"/>
        <v>-22.936399999999992</v>
      </c>
      <c r="AL11" s="310">
        <f t="shared" si="9"/>
        <v>-15.792599999999993</v>
      </c>
      <c r="AM11" s="310">
        <f t="shared" si="10"/>
        <v>-24.841499999999996</v>
      </c>
      <c r="AN11" s="310">
        <f t="shared" si="11"/>
        <v>-34.585299999999961</v>
      </c>
      <c r="AO11" s="310">
        <f t="shared" si="12"/>
        <v>-29.95029999999997</v>
      </c>
      <c r="AP11" s="310">
        <f t="shared" si="13"/>
        <v>-10.363100000000031</v>
      </c>
      <c r="AQ11" s="311">
        <f>AC11-O11</f>
        <v>-24.458599999999933</v>
      </c>
    </row>
    <row r="12" spans="1:43">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394.62059999999997</v>
      </c>
      <c r="O12" s="307">
        <v>523.16740000000004</v>
      </c>
      <c r="P12" s="305">
        <v>416.73669999999998</v>
      </c>
      <c r="Q12" s="301">
        <v>395.52770000000004</v>
      </c>
      <c r="R12" s="301">
        <v>434.75640000000004</v>
      </c>
      <c r="S12" s="301">
        <v>506.2749</v>
      </c>
      <c r="T12" s="301">
        <v>483.95890000000003</v>
      </c>
      <c r="U12" s="306">
        <v>500.89229999999998</v>
      </c>
      <c r="V12" s="306">
        <v>514.19990000000007</v>
      </c>
      <c r="W12" s="306">
        <v>447.3451</v>
      </c>
      <c r="X12" s="306">
        <v>449.28709999999995</v>
      </c>
      <c r="Y12" s="306">
        <v>489.99149999999997</v>
      </c>
      <c r="Z12" s="306">
        <v>532.65660000000003</v>
      </c>
      <c r="AA12" s="306">
        <v>513.7817</v>
      </c>
      <c r="AB12" s="306">
        <v>472.3537</v>
      </c>
      <c r="AC12" s="307">
        <v>584.90569999999991</v>
      </c>
      <c r="AD12" s="308">
        <f t="shared" si="1"/>
        <v>-25.670600000000036</v>
      </c>
      <c r="AE12" s="309">
        <f t="shared" si="2"/>
        <v>0.58210000000008222</v>
      </c>
      <c r="AF12" s="310">
        <f t="shared" si="3"/>
        <v>-26.338899999999967</v>
      </c>
      <c r="AG12" s="310">
        <f t="shared" si="4"/>
        <v>-22.217599999999948</v>
      </c>
      <c r="AH12" s="310">
        <f t="shared" si="5"/>
        <v>24.123199999999997</v>
      </c>
      <c r="AI12" s="310">
        <f t="shared" si="6"/>
        <v>50.564300000000003</v>
      </c>
      <c r="AJ12" s="310">
        <f t="shared" si="7"/>
        <v>65.472100000000069</v>
      </c>
      <c r="AK12" s="310">
        <f t="shared" si="8"/>
        <v>60.062000000000012</v>
      </c>
      <c r="AL12" s="310">
        <f t="shared" si="9"/>
        <v>66.308999999999969</v>
      </c>
      <c r="AM12" s="310">
        <f t="shared" si="10"/>
        <v>61.292399999999986</v>
      </c>
      <c r="AN12" s="310">
        <f t="shared" si="11"/>
        <v>54.201200000000028</v>
      </c>
      <c r="AO12" s="310">
        <f t="shared" si="12"/>
        <v>67.994799999999998</v>
      </c>
      <c r="AP12" s="310">
        <f t="shared" si="13"/>
        <v>77.733100000000036</v>
      </c>
      <c r="AQ12" s="311">
        <f>AC12-O12</f>
        <v>61.738299999999867</v>
      </c>
    </row>
    <row r="13" spans="1:43">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602.82889999999998</v>
      </c>
      <c r="O13" s="307">
        <v>733.55230000000006</v>
      </c>
      <c r="P13" s="305">
        <v>646.69820000000004</v>
      </c>
      <c r="Q13" s="301">
        <v>546.33659999999998</v>
      </c>
      <c r="R13" s="301">
        <v>733.71630000000005</v>
      </c>
      <c r="S13" s="301">
        <v>789.9615</v>
      </c>
      <c r="T13" s="301">
        <v>776.26900000000001</v>
      </c>
      <c r="U13" s="306">
        <v>694.98259999999993</v>
      </c>
      <c r="V13" s="306">
        <v>699.8248000000001</v>
      </c>
      <c r="W13" s="306">
        <v>622.08859999999993</v>
      </c>
      <c r="X13" s="306">
        <v>635.02730000000008</v>
      </c>
      <c r="Y13" s="306">
        <v>688.63819999999998</v>
      </c>
      <c r="Z13" s="306">
        <v>735.49350000000004</v>
      </c>
      <c r="AA13" s="306">
        <v>694.89340000000004</v>
      </c>
      <c r="AB13" s="306">
        <v>631.02819999999997</v>
      </c>
      <c r="AC13" s="307">
        <v>749.53030000000001</v>
      </c>
      <c r="AD13" s="308">
        <f t="shared" si="1"/>
        <v>67.912200000000098</v>
      </c>
      <c r="AE13" s="309">
        <f t="shared" si="2"/>
        <v>57.576799999999992</v>
      </c>
      <c r="AF13" s="310">
        <f t="shared" si="3"/>
        <v>108.4312000000001</v>
      </c>
      <c r="AG13" s="310">
        <f t="shared" si="4"/>
        <v>-4.1429000000000542</v>
      </c>
      <c r="AH13" s="310">
        <f t="shared" si="5"/>
        <v>-53.523900000000026</v>
      </c>
      <c r="AI13" s="310">
        <f t="shared" si="6"/>
        <v>-89.893500000000017</v>
      </c>
      <c r="AJ13" s="310">
        <f t="shared" si="7"/>
        <v>-98.871299999999906</v>
      </c>
      <c r="AK13" s="310">
        <f t="shared" si="8"/>
        <v>-7.3242000000001326</v>
      </c>
      <c r="AL13" s="310">
        <f t="shared" si="9"/>
        <v>50.711500000000001</v>
      </c>
      <c r="AM13" s="310">
        <f t="shared" si="10"/>
        <v>43.779399999999896</v>
      </c>
      <c r="AN13" s="310">
        <f t="shared" si="11"/>
        <v>10.200000000000045</v>
      </c>
      <c r="AO13" s="310">
        <f t="shared" si="12"/>
        <v>1.3781000000000176</v>
      </c>
      <c r="AP13" s="310">
        <f t="shared" si="13"/>
        <v>28.199299999999994</v>
      </c>
      <c r="AQ13" s="311">
        <f>AC13-O13</f>
        <v>15.977999999999952</v>
      </c>
    </row>
    <row r="14" spans="1:43"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462.69370000000004</v>
      </c>
      <c r="N14" s="313">
        <v>419.02969999999999</v>
      </c>
      <c r="O14" s="314">
        <v>503.04349999999999</v>
      </c>
      <c r="P14" s="305">
        <v>388.22019999999998</v>
      </c>
      <c r="Q14" s="312">
        <v>322.50640000000004</v>
      </c>
      <c r="R14" s="312">
        <v>392.97149999999999</v>
      </c>
      <c r="S14" s="312">
        <v>462.61649999999997</v>
      </c>
      <c r="T14" s="312">
        <v>462.99149999999997</v>
      </c>
      <c r="U14" s="313">
        <v>466.46530000000001</v>
      </c>
      <c r="V14" s="313">
        <v>480.33940000000001</v>
      </c>
      <c r="W14" s="313">
        <v>410.95580000000001</v>
      </c>
      <c r="X14" s="313">
        <v>394.06849999999997</v>
      </c>
      <c r="Y14" s="313">
        <v>424.10120000000001</v>
      </c>
      <c r="Z14" s="313">
        <v>452.2414</v>
      </c>
      <c r="AA14" s="313">
        <v>448.82049999999998</v>
      </c>
      <c r="AB14" s="313">
        <v>389.33640000000003</v>
      </c>
      <c r="AC14" s="314">
        <v>507.19329999999997</v>
      </c>
      <c r="AD14" s="308">
        <f t="shared" si="1"/>
        <v>38.191399999999987</v>
      </c>
      <c r="AE14" s="315">
        <f t="shared" si="2"/>
        <v>-5.4486999999999171</v>
      </c>
      <c r="AF14" s="316">
        <f t="shared" si="3"/>
        <v>-8.8834000000000515</v>
      </c>
      <c r="AG14" s="316">
        <f t="shared" si="4"/>
        <v>1.2040999999999258</v>
      </c>
      <c r="AH14" s="316">
        <f t="shared" si="5"/>
        <v>-12.541500000000042</v>
      </c>
      <c r="AI14" s="316">
        <f t="shared" si="6"/>
        <v>-7.0292999999999779</v>
      </c>
      <c r="AJ14" s="316">
        <f t="shared" si="7"/>
        <v>5.04849999999999</v>
      </c>
      <c r="AK14" s="316">
        <f t="shared" si="8"/>
        <v>-18.578999999999951</v>
      </c>
      <c r="AL14" s="316">
        <f t="shared" si="9"/>
        <v>-18.897600000000011</v>
      </c>
      <c r="AM14" s="316">
        <f t="shared" si="10"/>
        <v>-18.87299999999999</v>
      </c>
      <c r="AN14" s="316">
        <f t="shared" si="11"/>
        <v>-16.823100000000011</v>
      </c>
      <c r="AO14" s="316">
        <f t="shared" si="12"/>
        <v>-13.873200000000054</v>
      </c>
      <c r="AP14" s="316">
        <f t="shared" si="13"/>
        <v>-29.693299999999965</v>
      </c>
      <c r="AQ14" s="316">
        <f t="shared" si="14"/>
        <v>4.1497999999999706</v>
      </c>
    </row>
    <row r="15" spans="1:43" ht="12" customHeight="1" thickBot="1">
      <c r="A15" s="503" t="s">
        <v>60</v>
      </c>
      <c r="B15" s="504"/>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row>
    <row r="16" spans="1:43">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20">
        <v>247.64920000000001</v>
      </c>
      <c r="P16" s="295">
        <v>137.8075</v>
      </c>
      <c r="Q16" s="296">
        <v>153.52529999999999</v>
      </c>
      <c r="R16" s="296">
        <v>201.19710000000001</v>
      </c>
      <c r="S16" s="296">
        <v>255.40260000000001</v>
      </c>
      <c r="T16" s="296">
        <v>241.98239999999998</v>
      </c>
      <c r="U16" s="319">
        <v>241.5111</v>
      </c>
      <c r="V16" s="319">
        <v>223.97129999999999</v>
      </c>
      <c r="W16" s="319">
        <v>189.91399999999999</v>
      </c>
      <c r="X16" s="319">
        <v>184.26679999999999</v>
      </c>
      <c r="Y16" s="319">
        <v>218.00049999999999</v>
      </c>
      <c r="Z16" s="319">
        <v>239.5196</v>
      </c>
      <c r="AA16" s="319">
        <v>225.7996</v>
      </c>
      <c r="AB16" s="319">
        <v>210.70699999999999</v>
      </c>
      <c r="AC16" s="320">
        <v>283.82979999999998</v>
      </c>
      <c r="AD16" s="298">
        <f t="shared" ref="AD16:AQ17" si="15">P16-B16</f>
        <v>46.456659999999999</v>
      </c>
      <c r="AE16" s="292">
        <f t="shared" si="15"/>
        <v>24.790400000000005</v>
      </c>
      <c r="AF16" s="292">
        <f t="shared" si="15"/>
        <v>18.358000000000004</v>
      </c>
      <c r="AG16" s="292">
        <f t="shared" si="15"/>
        <v>27.525100000000009</v>
      </c>
      <c r="AH16" s="292">
        <f t="shared" si="15"/>
        <v>16.908399999999972</v>
      </c>
      <c r="AI16" s="292">
        <f t="shared" si="15"/>
        <v>0.36899999999999977</v>
      </c>
      <c r="AJ16" s="292">
        <f t="shared" si="15"/>
        <v>-6.7390000000000043</v>
      </c>
      <c r="AK16" s="293">
        <f t="shared" si="15"/>
        <v>17.444999999999993</v>
      </c>
      <c r="AL16" s="292">
        <f t="shared" si="15"/>
        <v>44.543599999999969</v>
      </c>
      <c r="AM16" s="292">
        <f t="shared" si="15"/>
        <v>57.324999999999989</v>
      </c>
      <c r="AN16" s="292">
        <f t="shared" si="15"/>
        <v>43.372800000000012</v>
      </c>
      <c r="AO16" s="292">
        <f t="shared" si="15"/>
        <v>26.546800000000019</v>
      </c>
      <c r="AP16" s="292">
        <f t="shared" si="15"/>
        <v>32.369599999999991</v>
      </c>
      <c r="AQ16" s="294">
        <f t="shared" si="15"/>
        <v>36.18059999999997</v>
      </c>
    </row>
    <row r="17" spans="1:43">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7">
        <v>2653.1309999999999</v>
      </c>
      <c r="P17" s="305">
        <v>969.322</v>
      </c>
      <c r="Q17" s="301">
        <v>1119.0909999999999</v>
      </c>
      <c r="R17" s="301">
        <v>1478.0730000000001</v>
      </c>
      <c r="S17" s="301">
        <v>1807.806</v>
      </c>
      <c r="T17" s="301">
        <v>1973.5160000000001</v>
      </c>
      <c r="U17" s="306">
        <v>2148.5889999999999</v>
      </c>
      <c r="V17" s="306">
        <v>2243.761</v>
      </c>
      <c r="W17" s="306">
        <v>2142.7539999999999</v>
      </c>
      <c r="X17" s="306">
        <v>1989.519</v>
      </c>
      <c r="Y17" s="306">
        <v>2216.2139999999999</v>
      </c>
      <c r="Z17" s="306">
        <v>2417.4430000000002</v>
      </c>
      <c r="AA17" s="306">
        <v>2386.64</v>
      </c>
      <c r="AB17" s="306">
        <v>2510.0149999999999</v>
      </c>
      <c r="AC17" s="307">
        <v>3215.855</v>
      </c>
      <c r="AD17" s="309">
        <f t="shared" si="15"/>
        <v>177.52800000000002</v>
      </c>
      <c r="AE17" s="310">
        <f t="shared" si="15"/>
        <v>235.47709999999984</v>
      </c>
      <c r="AF17" s="310">
        <f t="shared" si="15"/>
        <v>238.08699999999999</v>
      </c>
      <c r="AG17" s="310">
        <f t="shared" si="15"/>
        <v>228.70100000000002</v>
      </c>
      <c r="AH17" s="310">
        <f t="shared" si="15"/>
        <v>311.56900000000019</v>
      </c>
      <c r="AI17" s="310">
        <f t="shared" si="15"/>
        <v>358.98099999999999</v>
      </c>
      <c r="AJ17" s="310">
        <f t="shared" si="15"/>
        <v>435.04099999999994</v>
      </c>
      <c r="AK17" s="323">
        <f t="shared" si="15"/>
        <v>576.19200000000001</v>
      </c>
      <c r="AL17" s="310">
        <f t="shared" si="15"/>
        <v>488.88300000000004</v>
      </c>
      <c r="AM17" s="310">
        <f t="shared" si="15"/>
        <v>475.94200000000001</v>
      </c>
      <c r="AN17" s="310">
        <f t="shared" si="15"/>
        <v>380.0740000000003</v>
      </c>
      <c r="AO17" s="310">
        <f t="shared" si="15"/>
        <v>392.99299999999994</v>
      </c>
      <c r="AP17" s="310">
        <f t="shared" si="15"/>
        <v>511.10299999999984</v>
      </c>
      <c r="AQ17" s="311">
        <f t="shared" si="15"/>
        <v>562.72400000000016</v>
      </c>
    </row>
    <row r="18" spans="1:43">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7">
        <v>189.02929999999998</v>
      </c>
      <c r="P18" s="305">
        <v>100.79859999999999</v>
      </c>
      <c r="Q18" s="301">
        <v>113.26639999999999</v>
      </c>
      <c r="R18" s="301">
        <v>149.9658</v>
      </c>
      <c r="S18" s="301">
        <v>191.1087</v>
      </c>
      <c r="T18" s="301">
        <v>187.34649999999999</v>
      </c>
      <c r="U18" s="306">
        <v>182.08920000000001</v>
      </c>
      <c r="V18" s="306">
        <v>175.2928</v>
      </c>
      <c r="W18" s="306">
        <v>149.12450000000001</v>
      </c>
      <c r="X18" s="306">
        <v>144.46979999999999</v>
      </c>
      <c r="Y18" s="306">
        <v>168.88249999999999</v>
      </c>
      <c r="Z18" s="306">
        <v>180.72499999999999</v>
      </c>
      <c r="AA18" s="306">
        <v>168.4554</v>
      </c>
      <c r="AB18" s="306">
        <v>163.40179999999998</v>
      </c>
      <c r="AC18" s="307">
        <v>232.83529999999999</v>
      </c>
      <c r="AD18" s="309">
        <f t="shared" ref="AD18:AL23" si="16">P18-B18</f>
        <v>39.733139999999992</v>
      </c>
      <c r="AE18" s="310">
        <f t="shared" si="16"/>
        <v>32.2667</v>
      </c>
      <c r="AF18" s="310">
        <f t="shared" si="16"/>
        <v>31.002600000000001</v>
      </c>
      <c r="AG18" s="310">
        <f t="shared" si="16"/>
        <v>33.824999999999989</v>
      </c>
      <c r="AH18" s="310">
        <f t="shared" si="16"/>
        <v>8.6794999999999902</v>
      </c>
      <c r="AI18" s="310">
        <f t="shared" si="16"/>
        <v>5.833200000000005</v>
      </c>
      <c r="AJ18" s="310">
        <f t="shared" si="16"/>
        <v>6.9825999999999908</v>
      </c>
      <c r="AK18" s="323">
        <f t="shared" si="16"/>
        <v>14.048600000000022</v>
      </c>
      <c r="AL18" s="310">
        <f t="shared" si="16"/>
        <v>15.317999999999984</v>
      </c>
      <c r="AM18" s="310">
        <f t="shared" ref="AM18:AM22" si="17">Y18-K18</f>
        <v>18.81389999999999</v>
      </c>
      <c r="AN18" s="310">
        <f t="shared" ref="AN18:AN23" si="18">Z18-L18</f>
        <v>-0.22829999999999018</v>
      </c>
      <c r="AO18" s="310">
        <f t="shared" ref="AO18:AP22" si="19">AA18-M18</f>
        <v>3.5078000000000031</v>
      </c>
      <c r="AP18" s="310">
        <f t="shared" ref="AP18:AQ21" si="20">AB18-N18</f>
        <v>28.301299999999969</v>
      </c>
      <c r="AQ18" s="311">
        <f t="shared" si="20"/>
        <v>43.806000000000012</v>
      </c>
    </row>
    <row r="19" spans="1:43">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92.405649999999994</v>
      </c>
      <c r="M19" s="306">
        <v>87.499639999999999</v>
      </c>
      <c r="N19" s="306">
        <v>67.106479999999991</v>
      </c>
      <c r="O19" s="307">
        <v>91.23424</v>
      </c>
      <c r="P19" s="305">
        <v>58.373640000000002</v>
      </c>
      <c r="Q19" s="301">
        <v>69.540909999999997</v>
      </c>
      <c r="R19" s="301">
        <v>91.431939999999997</v>
      </c>
      <c r="S19" s="301">
        <v>109.40039999999999</v>
      </c>
      <c r="T19" s="301">
        <v>100.00410000000001</v>
      </c>
      <c r="U19" s="306">
        <v>96.60642</v>
      </c>
      <c r="V19" s="306">
        <v>93.25936999999999</v>
      </c>
      <c r="W19" s="306">
        <v>80.497529999999998</v>
      </c>
      <c r="X19" s="306">
        <v>76.166889999999995</v>
      </c>
      <c r="Y19" s="306">
        <v>87.66349000000001</v>
      </c>
      <c r="Z19" s="306">
        <v>94.269270000000006</v>
      </c>
      <c r="AA19" s="306">
        <v>90.171229999999994</v>
      </c>
      <c r="AB19" s="306">
        <v>84.693960000000004</v>
      </c>
      <c r="AC19" s="307">
        <v>121.5158</v>
      </c>
      <c r="AD19" s="309">
        <f t="shared" si="16"/>
        <v>-9.8619799999999955</v>
      </c>
      <c r="AE19" s="310">
        <f t="shared" si="16"/>
        <v>3.3166300000000035</v>
      </c>
      <c r="AF19" s="310">
        <f t="shared" si="16"/>
        <v>8.0280299999999869</v>
      </c>
      <c r="AG19" s="310">
        <f t="shared" si="16"/>
        <v>6.5072999999999865</v>
      </c>
      <c r="AH19" s="310">
        <f t="shared" si="16"/>
        <v>-4.8419999999999987</v>
      </c>
      <c r="AI19" s="310">
        <f t="shared" si="16"/>
        <v>-7.6147799999999961</v>
      </c>
      <c r="AJ19" s="310">
        <f t="shared" si="16"/>
        <v>-5.7788900000000041</v>
      </c>
      <c r="AK19" s="323">
        <f t="shared" si="16"/>
        <v>-4.3275400000000133</v>
      </c>
      <c r="AL19" s="310">
        <f t="shared" si="16"/>
        <v>1.7470699999999937</v>
      </c>
      <c r="AM19" s="310">
        <f t="shared" si="17"/>
        <v>4.4255800000000107</v>
      </c>
      <c r="AN19" s="310">
        <f t="shared" si="18"/>
        <v>1.8636200000000116</v>
      </c>
      <c r="AO19" s="310">
        <f t="shared" si="19"/>
        <v>2.6715899999999948</v>
      </c>
      <c r="AP19" s="310">
        <f t="shared" si="20"/>
        <v>17.587480000000014</v>
      </c>
      <c r="AQ19" s="311">
        <f t="shared" si="20"/>
        <v>30.281559999999999</v>
      </c>
    </row>
    <row r="20" spans="1:43">
      <c r="A20" s="321" t="s">
        <v>67</v>
      </c>
      <c r="B20" s="322">
        <v>178.41</v>
      </c>
      <c r="C20" s="301">
        <v>274.5763</v>
      </c>
      <c r="D20" s="301">
        <v>359.96719999999999</v>
      </c>
      <c r="E20" s="301">
        <v>475.45929999999998</v>
      </c>
      <c r="F20" s="301">
        <v>502.9973</v>
      </c>
      <c r="G20" s="306">
        <v>480.55270000000002</v>
      </c>
      <c r="H20" s="306">
        <v>472.39479999999998</v>
      </c>
      <c r="I20" s="306">
        <v>409.14370000000002</v>
      </c>
      <c r="J20" s="306">
        <v>376.12140000000005</v>
      </c>
      <c r="K20" s="306">
        <v>452.0539</v>
      </c>
      <c r="L20" s="306">
        <v>519.37620000000004</v>
      </c>
      <c r="M20" s="306">
        <v>488.80290000000002</v>
      </c>
      <c r="N20" s="306">
        <v>375.75490000000002</v>
      </c>
      <c r="O20" s="307">
        <v>580.38419999999996</v>
      </c>
      <c r="P20" s="305">
        <v>121.8077</v>
      </c>
      <c r="Q20" s="301">
        <v>167.64429999999999</v>
      </c>
      <c r="R20" s="301">
        <v>230.73339999999999</v>
      </c>
      <c r="S20" s="301">
        <v>307.18920000000003</v>
      </c>
      <c r="T20" s="301">
        <v>301.46479999999997</v>
      </c>
      <c r="U20" s="306">
        <v>319.70080000000002</v>
      </c>
      <c r="V20" s="306">
        <v>328.3811</v>
      </c>
      <c r="W20" s="306">
        <v>272.14850000000001</v>
      </c>
      <c r="X20" s="306">
        <v>268.61559999999997</v>
      </c>
      <c r="Y20" s="306">
        <v>304.1651</v>
      </c>
      <c r="Z20" s="306">
        <v>332.13979999999998</v>
      </c>
      <c r="AA20" s="306">
        <v>331.25829999999996</v>
      </c>
      <c r="AB20" s="306">
        <v>280.9563</v>
      </c>
      <c r="AC20" s="307">
        <v>402.80020000000002</v>
      </c>
      <c r="AD20" s="309">
        <f t="shared" si="16"/>
        <v>-56.6023</v>
      </c>
      <c r="AE20" s="310">
        <f t="shared" si="16"/>
        <v>-106.93200000000002</v>
      </c>
      <c r="AF20" s="310">
        <f t="shared" si="16"/>
        <v>-129.2338</v>
      </c>
      <c r="AG20" s="310">
        <f t="shared" si="16"/>
        <v>-168.27009999999996</v>
      </c>
      <c r="AH20" s="310">
        <f t="shared" si="16"/>
        <v>-201.53250000000003</v>
      </c>
      <c r="AI20" s="310">
        <f t="shared" si="16"/>
        <v>-160.8519</v>
      </c>
      <c r="AJ20" s="310">
        <f t="shared" si="16"/>
        <v>-144.01369999999997</v>
      </c>
      <c r="AK20" s="323">
        <f t="shared" si="16"/>
        <v>-136.99520000000001</v>
      </c>
      <c r="AL20" s="310">
        <f t="shared" si="16"/>
        <v>-107.50580000000008</v>
      </c>
      <c r="AM20" s="310">
        <f t="shared" si="17"/>
        <v>-147.8888</v>
      </c>
      <c r="AN20" s="310">
        <f t="shared" si="18"/>
        <v>-187.23640000000006</v>
      </c>
      <c r="AO20" s="310">
        <f t="shared" si="19"/>
        <v>-157.54460000000006</v>
      </c>
      <c r="AP20" s="310">
        <f t="shared" si="20"/>
        <v>-94.798600000000022</v>
      </c>
      <c r="AQ20" s="311">
        <f t="shared" si="20"/>
        <v>-177.58399999999995</v>
      </c>
    </row>
    <row r="21" spans="1:43">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7">
        <v>573.80740000000003</v>
      </c>
      <c r="P21" s="305">
        <v>325.46480000000003</v>
      </c>
      <c r="Q21" s="301">
        <v>363.93109999999996</v>
      </c>
      <c r="R21" s="301">
        <v>463.8347</v>
      </c>
      <c r="S21" s="301">
        <v>587.21299999999997</v>
      </c>
      <c r="T21" s="301">
        <v>603.66480000000001</v>
      </c>
      <c r="U21" s="306">
        <v>618.39330000000007</v>
      </c>
      <c r="V21" s="306">
        <v>613.39649999999995</v>
      </c>
      <c r="W21" s="306">
        <v>543.08249999999998</v>
      </c>
      <c r="X21" s="306">
        <v>511.92609999999996</v>
      </c>
      <c r="Y21" s="306">
        <v>580.31020000000001</v>
      </c>
      <c r="Z21" s="306">
        <v>626.26649999999995</v>
      </c>
      <c r="AA21" s="306">
        <v>556.66790000000003</v>
      </c>
      <c r="AB21" s="306">
        <v>517.90930000000003</v>
      </c>
      <c r="AC21" s="307">
        <v>650.01459999999997</v>
      </c>
      <c r="AD21" s="309">
        <f t="shared" si="16"/>
        <v>16.0822</v>
      </c>
      <c r="AE21" s="310">
        <f t="shared" si="16"/>
        <v>48.05559999999997</v>
      </c>
      <c r="AF21" s="310">
        <f t="shared" si="16"/>
        <v>47.932299999999998</v>
      </c>
      <c r="AG21" s="310">
        <f t="shared" si="16"/>
        <v>28.014300000000048</v>
      </c>
      <c r="AH21" s="310">
        <f t="shared" si="16"/>
        <v>48.58929999999998</v>
      </c>
      <c r="AI21" s="310">
        <f t="shared" si="16"/>
        <v>80.259000000000015</v>
      </c>
      <c r="AJ21" s="310">
        <f t="shared" si="16"/>
        <v>86.144999999999982</v>
      </c>
      <c r="AK21" s="323">
        <f t="shared" si="16"/>
        <v>120.27499999999998</v>
      </c>
      <c r="AL21" s="310">
        <f t="shared" si="16"/>
        <v>116.46169999999995</v>
      </c>
      <c r="AM21" s="310">
        <f t="shared" si="17"/>
        <v>113.59290000000004</v>
      </c>
      <c r="AN21" s="310">
        <f t="shared" si="18"/>
        <v>110.08679999999993</v>
      </c>
      <c r="AO21" s="310">
        <f>AA21-M21</f>
        <v>79.812100000000044</v>
      </c>
      <c r="AP21" s="310">
        <f t="shared" si="20"/>
        <v>80.604800000000012</v>
      </c>
      <c r="AQ21" s="311">
        <f t="shared" si="20"/>
        <v>76.207199999999943</v>
      </c>
    </row>
    <row r="22" spans="1:43">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239.64020000000002</v>
      </c>
      <c r="O22" s="307">
        <v>303.99470000000002</v>
      </c>
      <c r="P22" s="305">
        <v>297.483</v>
      </c>
      <c r="Q22" s="301">
        <v>297.15459999999996</v>
      </c>
      <c r="R22" s="301">
        <v>392.67419999999998</v>
      </c>
      <c r="S22" s="301">
        <v>515.40909999999997</v>
      </c>
      <c r="T22" s="301">
        <v>527.43389999999999</v>
      </c>
      <c r="U22" s="306">
        <v>521.83550000000002</v>
      </c>
      <c r="V22" s="306">
        <v>496.80609999999996</v>
      </c>
      <c r="W22" s="306">
        <v>341.41909999999996</v>
      </c>
      <c r="X22" s="306">
        <v>281.709</v>
      </c>
      <c r="Y22" s="306">
        <v>352.94140000000004</v>
      </c>
      <c r="Z22" s="306">
        <v>443.91470000000004</v>
      </c>
      <c r="AA22" s="306">
        <v>419.72140000000002</v>
      </c>
      <c r="AB22" s="306">
        <v>333.37470000000002</v>
      </c>
      <c r="AC22" s="307">
        <v>493.82130000000001</v>
      </c>
      <c r="AD22" s="309">
        <f t="shared" si="16"/>
        <v>134.29500000000002</v>
      </c>
      <c r="AE22" s="310">
        <f t="shared" si="16"/>
        <v>113.23049999999995</v>
      </c>
      <c r="AF22" s="310">
        <f t="shared" si="16"/>
        <v>146.99449999999996</v>
      </c>
      <c r="AG22" s="310">
        <f t="shared" si="16"/>
        <v>196.85429999999997</v>
      </c>
      <c r="AH22" s="310">
        <f t="shared" si="16"/>
        <v>191.66269999999997</v>
      </c>
      <c r="AI22" s="310">
        <f t="shared" si="16"/>
        <v>180.56630000000001</v>
      </c>
      <c r="AJ22" s="310">
        <f t="shared" si="16"/>
        <v>188.93069999999994</v>
      </c>
      <c r="AK22" s="323">
        <f t="shared" si="16"/>
        <v>148.39799999999994</v>
      </c>
      <c r="AL22" s="310">
        <f t="shared" si="16"/>
        <v>90.214700000000022</v>
      </c>
      <c r="AM22" s="310">
        <f t="shared" si="17"/>
        <v>114.55750000000006</v>
      </c>
      <c r="AN22" s="310">
        <f t="shared" si="18"/>
        <v>195.05780000000004</v>
      </c>
      <c r="AO22" s="310">
        <f t="shared" si="19"/>
        <v>165.84470000000002</v>
      </c>
      <c r="AP22" s="310">
        <f t="shared" si="19"/>
        <v>93.734499999999997</v>
      </c>
      <c r="AQ22" s="311">
        <f t="shared" ref="AQ22" si="21">AC22-O22</f>
        <v>189.82659999999998</v>
      </c>
    </row>
    <row r="23" spans="1:43"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219.63499999999999</v>
      </c>
      <c r="M23" s="327">
        <v>198.99700000000001</v>
      </c>
      <c r="N23" s="327">
        <v>206.24850000000001</v>
      </c>
      <c r="O23" s="328">
        <v>253.94029999999998</v>
      </c>
      <c r="P23" s="329">
        <v>86.255809999999997</v>
      </c>
      <c r="Q23" s="326">
        <v>109.732</v>
      </c>
      <c r="R23" s="326">
        <v>120.992</v>
      </c>
      <c r="S23" s="326">
        <v>142.392</v>
      </c>
      <c r="T23" s="326">
        <v>161.94800000000001</v>
      </c>
      <c r="U23" s="327">
        <v>167.39699999999999</v>
      </c>
      <c r="V23" s="327">
        <v>173.29300000000001</v>
      </c>
      <c r="W23" s="327">
        <v>154.86500000000001</v>
      </c>
      <c r="X23" s="327">
        <v>152.64500000000001</v>
      </c>
      <c r="Y23" s="327">
        <v>169.214</v>
      </c>
      <c r="Z23" s="327">
        <v>178.90899999999999</v>
      </c>
      <c r="AA23" s="327">
        <v>182.24600000000001</v>
      </c>
      <c r="AB23" s="327">
        <v>168.38979999999998</v>
      </c>
      <c r="AC23" s="328">
        <v>224.7423</v>
      </c>
      <c r="AD23" s="330">
        <f t="shared" si="16"/>
        <v>-53.835589999999996</v>
      </c>
      <c r="AE23" s="331">
        <f t="shared" si="16"/>
        <v>-24.762</v>
      </c>
      <c r="AF23" s="331">
        <f t="shared" si="16"/>
        <v>-56.325000000000003</v>
      </c>
      <c r="AG23" s="331">
        <f t="shared" si="16"/>
        <v>-89.16</v>
      </c>
      <c r="AH23" s="331">
        <f t="shared" si="16"/>
        <v>-65.36699999999999</v>
      </c>
      <c r="AI23" s="331">
        <f t="shared" si="16"/>
        <v>-81.885000000000019</v>
      </c>
      <c r="AJ23" s="331">
        <f t="shared" si="16"/>
        <v>-66.572000000000003</v>
      </c>
      <c r="AK23" s="332">
        <f t="shared" si="16"/>
        <v>-49.008999999999986</v>
      </c>
      <c r="AL23" s="331">
        <f t="shared" si="16"/>
        <v>-39.923000000000002</v>
      </c>
      <c r="AM23" s="331">
        <f>Y23-K23</f>
        <v>-58.574999999999989</v>
      </c>
      <c r="AN23" s="331">
        <f t="shared" si="18"/>
        <v>-40.725999999999999</v>
      </c>
      <c r="AO23" s="331">
        <f>AA23-M23</f>
        <v>-16.751000000000005</v>
      </c>
      <c r="AP23" s="331">
        <f>AB23-N23</f>
        <v>-37.858700000000027</v>
      </c>
      <c r="AQ23" s="333">
        <f>AC23-O23</f>
        <v>-29.197999999999979</v>
      </c>
    </row>
    <row r="24" spans="1:43">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row>
    <row r="25" spans="1:43">
      <c r="A25" s="337" t="s">
        <v>278</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row>
    <row r="26" spans="1:43" ht="12.75" customHeight="1">
      <c r="A26" s="365" t="s">
        <v>355</v>
      </c>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row>
    <row r="27" spans="1:43" ht="12.75" customHeight="1">
      <c r="A27" s="338"/>
      <c r="B27" s="338"/>
      <c r="C27" s="338"/>
      <c r="D27" s="338"/>
      <c r="E27" s="338"/>
      <c r="F27" s="338"/>
      <c r="G27" s="338"/>
      <c r="H27" s="338"/>
      <c r="I27" s="338"/>
      <c r="J27" s="338"/>
      <c r="K27" s="338"/>
      <c r="L27" s="351"/>
      <c r="M27" s="351"/>
      <c r="N27" s="351"/>
      <c r="O27" s="338"/>
      <c r="P27" s="338"/>
      <c r="Q27" s="338"/>
      <c r="R27" s="338"/>
      <c r="S27" s="338"/>
      <c r="T27" s="338"/>
      <c r="U27" s="338"/>
      <c r="V27" s="338"/>
      <c r="W27" s="338"/>
      <c r="X27" s="338"/>
      <c r="Y27" s="338"/>
      <c r="Z27" s="351"/>
      <c r="AA27" s="351"/>
      <c r="AB27" s="351"/>
      <c r="AC27" s="338"/>
      <c r="AD27" s="338"/>
      <c r="AE27" s="338"/>
      <c r="AF27" s="338"/>
      <c r="AG27" s="338"/>
    </row>
    <row r="29" spans="1:43">
      <c r="A29" s="91" t="s">
        <v>198</v>
      </c>
    </row>
    <row r="31" spans="1:43">
      <c r="B31" s="339"/>
    </row>
  </sheetData>
  <mergeCells count="6">
    <mergeCell ref="A15:AQ15"/>
    <mergeCell ref="A1:AQ1"/>
    <mergeCell ref="B2:O2"/>
    <mergeCell ref="P2:AC2"/>
    <mergeCell ref="AD2:AQ2"/>
    <mergeCell ref="A4:AQ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16"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Normal="100" workbookViewId="0">
      <pane xSplit="1" ySplit="3" topLeftCell="D4" activePane="bottomRight" state="frozen"/>
      <selection activeCell="V52" sqref="V52"/>
      <selection pane="topRight" activeCell="V52" sqref="V52"/>
      <selection pane="bottomLeft" activeCell="V52" sqref="V52"/>
      <selection pane="bottomRight" activeCell="V52" sqref="V52"/>
    </sheetView>
  </sheetViews>
  <sheetFormatPr defaultRowHeight="12.75"/>
  <cols>
    <col min="1" max="1" width="16.42578125" customWidth="1"/>
    <col min="2" max="10" width="11.28515625" customWidth="1"/>
  </cols>
  <sheetData>
    <row r="1" spans="1:26" ht="24" customHeight="1">
      <c r="A1" s="498" t="s">
        <v>338</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t="s">
        <v>296</v>
      </c>
      <c r="Y3" s="121" t="s">
        <v>348</v>
      </c>
      <c r="Z3" s="121" t="s">
        <v>360</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7.2039999999999997</v>
      </c>
      <c r="R4" s="228">
        <v>8.6010000000000009</v>
      </c>
      <c r="S4" s="228">
        <v>8.5079999999999991</v>
      </c>
      <c r="T4" s="228">
        <v>7.83</v>
      </c>
      <c r="U4" s="228">
        <v>7.9550000000000001</v>
      </c>
      <c r="V4" s="228">
        <v>7.569</v>
      </c>
      <c r="W4" s="228">
        <v>7.0110000000000001</v>
      </c>
      <c r="X4" s="228">
        <v>7.3570000000000002</v>
      </c>
      <c r="Y4" s="215">
        <v>4.1859999999999999</v>
      </c>
      <c r="Z4" s="215">
        <v>5.2569999999999997</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-1.853</v>
      </c>
      <c r="U5" s="228">
        <v>-2.1429999999999998</v>
      </c>
      <c r="V5" s="228">
        <v>-2.0870000000000002</v>
      </c>
      <c r="W5" s="228">
        <v>-2.9660000000000002</v>
      </c>
      <c r="X5" s="228">
        <v>-3.68</v>
      </c>
      <c r="Y5" s="215">
        <v>-3.9350000000000001</v>
      </c>
      <c r="Z5" s="215">
        <v>-3.1429999999999998</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v>
      </c>
      <c r="K6" s="214">
        <v>1.492</v>
      </c>
      <c r="L6" s="214">
        <v>2.1669999999999998</v>
      </c>
      <c r="M6" s="214">
        <v>-0.38200000000000001</v>
      </c>
      <c r="N6" s="214">
        <v>-1.012</v>
      </c>
      <c r="O6" s="214">
        <v>-0.36899999999999999</v>
      </c>
      <c r="P6" s="228">
        <v>-2.1459999999999999</v>
      </c>
      <c r="Q6" s="228">
        <v>-1.6279999999999999</v>
      </c>
      <c r="R6" s="228">
        <v>-2.7429999999999999</v>
      </c>
      <c r="S6" s="228">
        <v>-2.7130000000000001</v>
      </c>
      <c r="T6" s="228">
        <v>-4.8380000000000001</v>
      </c>
      <c r="U6" s="228">
        <v>-5.165</v>
      </c>
      <c r="V6" s="228">
        <v>-0.77900000000000003</v>
      </c>
      <c r="W6" s="222">
        <v>0.79500000000000004</v>
      </c>
      <c r="X6" s="222">
        <v>1.3839999999999999</v>
      </c>
      <c r="Y6" s="209">
        <v>-0.317</v>
      </c>
      <c r="Z6" s="209">
        <v>0.57499999999999996</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0.90400000000000003</v>
      </c>
      <c r="V7" s="228">
        <v>2.0920000000000001</v>
      </c>
      <c r="W7" s="228">
        <v>1.899</v>
      </c>
      <c r="X7" s="215">
        <v>-0.52300000000000002</v>
      </c>
      <c r="Y7" s="215">
        <v>-2.6219999999999999</v>
      </c>
      <c r="Z7" s="215">
        <v>-2.077</v>
      </c>
    </row>
    <row r="8" spans="1:26">
      <c r="A8" s="123" t="s">
        <v>45</v>
      </c>
      <c r="B8" s="214">
        <v>-4.3049999999999997</v>
      </c>
      <c r="C8" s="214">
        <v>-3.8079999999999998</v>
      </c>
      <c r="D8" s="214">
        <v>-4.2359999999999998</v>
      </c>
      <c r="E8" s="214">
        <v>-1.597</v>
      </c>
      <c r="F8" s="214">
        <v>0.64300000000000002</v>
      </c>
      <c r="G8" s="214">
        <v>1.657</v>
      </c>
      <c r="H8" s="214">
        <v>1.5529999999999999</v>
      </c>
      <c r="I8" s="214">
        <v>1.1819999999999999</v>
      </c>
      <c r="J8" s="214">
        <v>0.03</v>
      </c>
      <c r="K8" s="214">
        <v>-1.8240000000000001</v>
      </c>
      <c r="L8" s="214">
        <v>-1.583</v>
      </c>
      <c r="M8" s="214">
        <v>-3.5870000000000002</v>
      </c>
      <c r="N8" s="214">
        <v>-2.9260000000000002</v>
      </c>
      <c r="O8" s="214">
        <v>-3.427</v>
      </c>
      <c r="P8" s="228">
        <v>-3.2360000000000002</v>
      </c>
      <c r="Q8" s="228">
        <v>-4.1399999999999997</v>
      </c>
      <c r="R8" s="228">
        <v>-3.044</v>
      </c>
      <c r="S8" s="228">
        <v>-1.3620000000000001</v>
      </c>
      <c r="T8" s="228">
        <v>-1.0680000000000001</v>
      </c>
      <c r="U8" s="228">
        <v>-2.6840000000000002</v>
      </c>
      <c r="V8" s="228">
        <v>-3.4710000000000001</v>
      </c>
      <c r="W8" s="228">
        <v>-1.6910000000000001</v>
      </c>
      <c r="X8" s="228">
        <v>-1.7370000000000001</v>
      </c>
      <c r="Y8" s="215">
        <v>-1.45</v>
      </c>
      <c r="Z8" s="215">
        <v>-1.56</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1.788</v>
      </c>
      <c r="Y9" s="215">
        <v>1.7989999999999999</v>
      </c>
      <c r="Z9" s="215">
        <v>1.4510000000000001</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8.0229999999999997</v>
      </c>
      <c r="X10" s="228">
        <v>8.7530000000000001</v>
      </c>
      <c r="Y10" s="215">
        <v>8.2200000000000006</v>
      </c>
      <c r="Z10" s="215">
        <v>7.4420000000000002</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0.28899999999999998</v>
      </c>
      <c r="Y11" s="215">
        <v>2.181</v>
      </c>
      <c r="Z11" s="215">
        <v>1.105</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-1.756</v>
      </c>
      <c r="Y12" s="215">
        <v>-4.3940000000000001</v>
      </c>
      <c r="Z12" s="215">
        <v>-3.31</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-0.312</v>
      </c>
      <c r="W13" s="228">
        <v>0.64400000000000002</v>
      </c>
      <c r="X13" s="228">
        <v>0.91500000000000004</v>
      </c>
      <c r="Y13" s="215">
        <v>-0.77400000000000002</v>
      </c>
      <c r="Z13" s="215">
        <v>-0.248</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-0.86699999999999999</v>
      </c>
      <c r="W14" s="228">
        <v>0.9</v>
      </c>
      <c r="X14" s="228">
        <v>-1.218</v>
      </c>
      <c r="Y14" s="215">
        <v>-3.476</v>
      </c>
      <c r="Z14" s="215">
        <v>-2.9430000000000001</v>
      </c>
    </row>
    <row r="15" spans="1:26">
      <c r="A15" s="123" t="s">
        <v>328</v>
      </c>
      <c r="B15" s="214">
        <v>-2.5129999999999999</v>
      </c>
      <c r="C15" s="214">
        <v>-2.1869999999999998</v>
      </c>
      <c r="D15" s="214">
        <v>-1.97</v>
      </c>
      <c r="E15" s="214">
        <v>-2.1059999999999999</v>
      </c>
      <c r="F15" s="214">
        <v>-1.794</v>
      </c>
      <c r="G15" s="214">
        <v>-2.3220000000000001</v>
      </c>
      <c r="H15" s="214">
        <v>-1.9139999999999999</v>
      </c>
      <c r="I15" s="214">
        <v>-2.8090000000000002</v>
      </c>
      <c r="J15" s="214">
        <v>-3.3919999999999999</v>
      </c>
      <c r="K15" s="214">
        <v>-3.8679999999999999</v>
      </c>
      <c r="L15" s="214">
        <v>-3.2280000000000002</v>
      </c>
      <c r="M15" s="214">
        <v>-3.07</v>
      </c>
      <c r="N15" s="214">
        <v>-1.905</v>
      </c>
      <c r="O15" s="214">
        <v>-3.4769999999999999</v>
      </c>
      <c r="P15" s="228">
        <v>-4.7699999999999996</v>
      </c>
      <c r="Q15" s="228">
        <v>-5.1109999999999998</v>
      </c>
      <c r="R15" s="228">
        <v>-5.165</v>
      </c>
      <c r="S15" s="228">
        <v>-5.3259999999999996</v>
      </c>
      <c r="T15" s="228">
        <v>-3.6309999999999998</v>
      </c>
      <c r="U15" s="228">
        <v>-3.8780000000000001</v>
      </c>
      <c r="V15" s="228">
        <v>-2.6680000000000001</v>
      </c>
      <c r="W15" s="228">
        <v>-2.5019999999999998</v>
      </c>
      <c r="X15" s="215">
        <v>-2.5870000000000002</v>
      </c>
      <c r="Y15" s="215">
        <v>-4.8129999999999997</v>
      </c>
      <c r="Z15" s="215">
        <v>-4.5369999999999999</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-1.698</v>
      </c>
      <c r="O16" s="214">
        <v>-3.379</v>
      </c>
      <c r="P16" s="228">
        <v>1.554</v>
      </c>
      <c r="Q16" s="228">
        <v>1.073</v>
      </c>
      <c r="R16" s="228">
        <v>4.3940000000000001</v>
      </c>
      <c r="S16" s="228">
        <v>-4.2089999999999996</v>
      </c>
      <c r="T16" s="228">
        <v>0.49</v>
      </c>
      <c r="U16" s="228">
        <v>4.9009999999999998</v>
      </c>
      <c r="V16" s="228">
        <v>-19.84</v>
      </c>
      <c r="W16" s="228">
        <v>-6.8419999999999996</v>
      </c>
      <c r="X16" s="228">
        <v>14.23</v>
      </c>
      <c r="Y16" s="215">
        <v>12.215999999999999</v>
      </c>
      <c r="Z16" s="215">
        <v>9.8089999999999993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2.0259999999999998</v>
      </c>
      <c r="S17" s="228">
        <v>3.1760000000000002</v>
      </c>
      <c r="T17" s="228">
        <v>2.7719999999999998</v>
      </c>
      <c r="U17" s="228">
        <v>1.879</v>
      </c>
      <c r="V17" s="228">
        <v>2.1040000000000001</v>
      </c>
      <c r="W17" s="228">
        <v>0.82499999999999996</v>
      </c>
      <c r="X17" s="228">
        <v>0.92200000000000004</v>
      </c>
      <c r="Y17" s="215">
        <v>-0.17399999999999999</v>
      </c>
      <c r="Z17" s="215">
        <v>-0.248</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3.34</v>
      </c>
      <c r="N18" s="214">
        <v>1.4379999999999999</v>
      </c>
      <c r="O18" s="214">
        <v>0.39900000000000002</v>
      </c>
      <c r="P18" s="228">
        <v>2.8940000000000001</v>
      </c>
      <c r="Q18" s="228">
        <v>4.0949999999999998</v>
      </c>
      <c r="R18" s="228">
        <v>5.0739999999999998</v>
      </c>
      <c r="S18" s="228">
        <v>3.536</v>
      </c>
      <c r="T18" s="228">
        <v>3.52</v>
      </c>
      <c r="U18" s="228">
        <v>2.8479999999999999</v>
      </c>
      <c r="V18" s="228">
        <v>3.3330000000000002</v>
      </c>
      <c r="W18" s="228">
        <v>5.2809999999999997</v>
      </c>
      <c r="X18" s="228">
        <v>4.1900000000000004</v>
      </c>
      <c r="Y18" s="215">
        <v>2.4929999999999999</v>
      </c>
      <c r="Z18" s="215">
        <v>3.7010000000000001</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3.3140000000000001</v>
      </c>
      <c r="S19" s="228">
        <v>2.39</v>
      </c>
      <c r="T19" s="228">
        <v>2.9510000000000001</v>
      </c>
      <c r="U19" s="228">
        <v>2.7149999999999999</v>
      </c>
      <c r="V19" s="228">
        <v>5.4969999999999999</v>
      </c>
      <c r="W19" s="228">
        <v>5.8929999999999998</v>
      </c>
      <c r="X19" s="228">
        <v>5.3520000000000003</v>
      </c>
      <c r="Y19" s="215">
        <v>3.82</v>
      </c>
      <c r="Z19" s="215">
        <v>3.47</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1.1140000000000001</v>
      </c>
      <c r="Q20" s="228">
        <v>1.8959999999999999</v>
      </c>
      <c r="R20" s="228">
        <v>1.4350000000000001</v>
      </c>
      <c r="S20" s="228">
        <v>2.605</v>
      </c>
      <c r="T20" s="228">
        <v>2.5870000000000002</v>
      </c>
      <c r="U20" s="228">
        <v>2.5270000000000001</v>
      </c>
      <c r="V20" s="228">
        <v>3.2210000000000001</v>
      </c>
      <c r="W20" s="228">
        <v>3.7480000000000002</v>
      </c>
      <c r="X20" s="228">
        <v>2.4430000000000001</v>
      </c>
      <c r="Y20" s="215">
        <v>-0.16500000000000001</v>
      </c>
      <c r="Z20" s="215">
        <v>0.28299999999999997</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3.444</v>
      </c>
      <c r="W21" s="228">
        <v>2.92</v>
      </c>
      <c r="X21" s="228">
        <v>2.883</v>
      </c>
      <c r="Y21" s="215">
        <v>1.351</v>
      </c>
      <c r="Z21" s="215">
        <v>2.1619999999999999</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-2.0350000000000001</v>
      </c>
      <c r="W22" s="228">
        <v>-1.786</v>
      </c>
      <c r="X22" s="228">
        <v>4.2999999999999997E-2</v>
      </c>
      <c r="Y22" s="215">
        <v>0.52700000000000002</v>
      </c>
      <c r="Z22" s="215">
        <v>-0.22600000000000001</v>
      </c>
    </row>
    <row r="23" spans="1:26">
      <c r="A23" s="123" t="s">
        <v>72</v>
      </c>
      <c r="B23" s="214">
        <v>0.65100000000000002</v>
      </c>
      <c r="C23" s="214">
        <v>0.85199999999999998</v>
      </c>
      <c r="D23" s="214">
        <v>-1.0660000000000001</v>
      </c>
      <c r="E23" s="214">
        <v>-1.325</v>
      </c>
      <c r="F23" s="214">
        <v>-0.97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-3.4049999999999998</v>
      </c>
      <c r="X23" s="228">
        <v>-5.6710000000000003</v>
      </c>
      <c r="Y23" s="215">
        <v>-5.1429999999999998</v>
      </c>
      <c r="Z23" s="215">
        <v>-4.3650000000000002</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4.8760000000000003</v>
      </c>
      <c r="Y24" s="215">
        <v>3.1880000000000002</v>
      </c>
      <c r="Z24" s="215">
        <v>3.49</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4.6779999999999999</v>
      </c>
      <c r="V25" s="228">
        <v>4.5599999999999996</v>
      </c>
      <c r="W25" s="228">
        <v>4.1150000000000002</v>
      </c>
      <c r="X25" s="215">
        <v>4.774</v>
      </c>
      <c r="Y25" s="215">
        <v>4.2569999999999997</v>
      </c>
      <c r="Z25" s="215">
        <v>4.3789999999999996</v>
      </c>
    </row>
    <row r="26" spans="1:26">
      <c r="A26" s="123" t="s">
        <v>51</v>
      </c>
      <c r="B26" s="214">
        <v>-7.89</v>
      </c>
      <c r="C26" s="214">
        <v>-8.5030000000000001</v>
      </c>
      <c r="D26" s="214">
        <v>-5.8239999999999998</v>
      </c>
      <c r="E26" s="214">
        <v>-6.3440000000000003</v>
      </c>
      <c r="F26" s="214">
        <v>-7.9850000000000003</v>
      </c>
      <c r="G26" s="214">
        <v>-8.5419999999999998</v>
      </c>
      <c r="H26" s="214">
        <v>-7.2030000000000003</v>
      </c>
      <c r="I26" s="214">
        <v>-7.4619999999999997</v>
      </c>
      <c r="J26" s="214">
        <v>-7.383</v>
      </c>
      <c r="K26" s="214">
        <v>-7.2649999999999997</v>
      </c>
      <c r="L26" s="214">
        <v>-0.79900000000000004</v>
      </c>
      <c r="M26" s="214">
        <v>0.19400000000000001</v>
      </c>
      <c r="N26" s="214">
        <v>0.46600000000000003</v>
      </c>
      <c r="O26" s="214">
        <v>1.5509999999999999</v>
      </c>
      <c r="P26" s="228">
        <v>3.47</v>
      </c>
      <c r="Q26" s="228">
        <v>1.208</v>
      </c>
      <c r="R26" s="228">
        <v>2.3490000000000002</v>
      </c>
      <c r="S26" s="228">
        <v>4.4809999999999999</v>
      </c>
      <c r="T26" s="228">
        <v>2</v>
      </c>
      <c r="U26" s="228">
        <v>0.159</v>
      </c>
      <c r="V26" s="228">
        <v>-0.69699999999999995</v>
      </c>
      <c r="W26" s="228">
        <v>-1.135</v>
      </c>
      <c r="X26" s="228">
        <v>-3.1709999999999998</v>
      </c>
      <c r="Y26" s="215">
        <v>-6.702</v>
      </c>
      <c r="Z26" s="215">
        <v>-3.028</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4.1669999999999998</v>
      </c>
      <c r="X27" s="228">
        <v>3.798</v>
      </c>
      <c r="Y27" s="215">
        <v>1.601</v>
      </c>
      <c r="Z27" s="215">
        <v>2.2349999999999999</v>
      </c>
    </row>
    <row r="28" spans="1:26">
      <c r="A28" s="123" t="s">
        <v>74</v>
      </c>
      <c r="B28" s="214">
        <v>-2.3319999999999999</v>
      </c>
      <c r="C28" s="214">
        <v>-2.649</v>
      </c>
      <c r="D28" s="214">
        <v>-2.3109999999999999</v>
      </c>
      <c r="E28" s="214">
        <v>-1.6890000000000001</v>
      </c>
      <c r="F28" s="214">
        <v>-0.71599999999999997</v>
      </c>
      <c r="G28" s="214">
        <v>-0.59799999999999998</v>
      </c>
      <c r="H28" s="214">
        <v>-0.64100000000000001</v>
      </c>
      <c r="I28" s="214">
        <v>-0.34699999999999998</v>
      </c>
      <c r="J28" s="214">
        <v>-0.91400000000000003</v>
      </c>
      <c r="K28" s="214">
        <v>-1.508</v>
      </c>
      <c r="L28" s="214">
        <v>-0.85299999999999998</v>
      </c>
      <c r="M28" s="214">
        <v>-0.45100000000000001</v>
      </c>
      <c r="N28" s="214">
        <v>-1.0009999999999999</v>
      </c>
      <c r="O28" s="214">
        <v>-1.5329999999999999</v>
      </c>
      <c r="P28" s="228">
        <v>-2.4649999999999999</v>
      </c>
      <c r="Q28" s="228">
        <v>-1.923</v>
      </c>
      <c r="R28" s="228">
        <v>-2.6389999999999998</v>
      </c>
      <c r="S28" s="228">
        <v>-2.242</v>
      </c>
      <c r="T28" s="228">
        <v>-1.728</v>
      </c>
      <c r="U28" s="228">
        <v>-1.992</v>
      </c>
      <c r="V28" s="228">
        <v>-0.26800000000000002</v>
      </c>
      <c r="W28" s="228">
        <v>2.4870000000000001</v>
      </c>
      <c r="X28" s="228">
        <v>-0.371</v>
      </c>
      <c r="Y28" s="215">
        <v>-1.2330000000000001</v>
      </c>
      <c r="Z28" s="215">
        <v>-1.202</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-3.64</v>
      </c>
      <c r="P29" s="228">
        <v>-2.2189999999999999</v>
      </c>
      <c r="Q29" s="228">
        <v>-0.88700000000000001</v>
      </c>
      <c r="R29" s="228">
        <v>-3.5640000000000001</v>
      </c>
      <c r="S29" s="228">
        <v>-5.7389999999999999</v>
      </c>
      <c r="T29" s="228">
        <v>-5.8319999999999999</v>
      </c>
      <c r="U29" s="228">
        <v>-2.266</v>
      </c>
      <c r="V29" s="228">
        <v>-3.427</v>
      </c>
      <c r="W29" s="228">
        <v>-2.919</v>
      </c>
      <c r="X29" s="228">
        <v>-4.3570000000000002</v>
      </c>
      <c r="Y29" s="215">
        <v>-3.625</v>
      </c>
      <c r="Z29" s="215">
        <v>-3.4390000000000001</v>
      </c>
    </row>
    <row r="30" spans="1:26">
      <c r="A30" s="123" t="s">
        <v>77</v>
      </c>
      <c r="B30" s="214">
        <v>-2.8330000000000002</v>
      </c>
      <c r="C30" s="214">
        <v>-3.0640000000000001</v>
      </c>
      <c r="D30" s="214">
        <v>-2.3479999999999999</v>
      </c>
      <c r="E30" s="214">
        <v>-2.0310000000000001</v>
      </c>
      <c r="F30" s="214">
        <v>-1.591</v>
      </c>
      <c r="G30" s="214">
        <v>9.8000000000000004E-2</v>
      </c>
      <c r="H30" s="214">
        <v>1.5649999999999999</v>
      </c>
      <c r="I30" s="214">
        <v>3.3330000000000002</v>
      </c>
      <c r="J30" s="214">
        <v>1.4890000000000001</v>
      </c>
      <c r="K30" s="214">
        <v>-4.359</v>
      </c>
      <c r="L30" s="214">
        <v>-0.52</v>
      </c>
      <c r="M30" s="214">
        <v>-2.3919999999999999</v>
      </c>
      <c r="N30" s="214">
        <v>-1.9750000000000001</v>
      </c>
      <c r="O30" s="214">
        <v>-3.1520000000000001</v>
      </c>
      <c r="P30" s="228">
        <v>-5.1230000000000002</v>
      </c>
      <c r="Q30" s="228">
        <v>-4.4770000000000003</v>
      </c>
      <c r="R30" s="228">
        <v>-4.96</v>
      </c>
      <c r="S30" s="228">
        <v>-2.59</v>
      </c>
      <c r="T30" s="228">
        <v>-1.2869999999999999</v>
      </c>
      <c r="U30" s="228">
        <v>-1.73</v>
      </c>
      <c r="V30" s="228">
        <v>-1.0349999999999999</v>
      </c>
      <c r="W30" s="228">
        <v>0.751</v>
      </c>
      <c r="X30" s="228">
        <v>-2.504</v>
      </c>
      <c r="Y30" s="215">
        <v>-3.0409999999999999</v>
      </c>
      <c r="Z30" s="215">
        <v>-2.1269999999999998</v>
      </c>
    </row>
    <row r="31" spans="1:26">
      <c r="A31" s="123" t="s">
        <v>122</v>
      </c>
      <c r="B31" s="214">
        <v>-7.4269999999999996</v>
      </c>
      <c r="C31" s="214">
        <v>-6.0270000000000001</v>
      </c>
      <c r="D31" s="214">
        <v>-3.1160000000000001</v>
      </c>
      <c r="E31" s="214">
        <v>-2.7850000000000001</v>
      </c>
      <c r="F31" s="214">
        <v>-2.5129999999999999</v>
      </c>
      <c r="G31" s="214">
        <v>-5.7290000000000001</v>
      </c>
      <c r="H31" s="214">
        <v>-2.8879999999999999</v>
      </c>
      <c r="I31" s="214">
        <v>-4.3239999999999998</v>
      </c>
      <c r="J31" s="214">
        <v>-6.6980000000000004</v>
      </c>
      <c r="K31" s="214">
        <v>-6.9909999999999997</v>
      </c>
      <c r="L31" s="214">
        <v>-4.2210000000000001</v>
      </c>
      <c r="M31" s="214">
        <v>-5.556</v>
      </c>
      <c r="N31" s="214">
        <v>-5.3659999999999997</v>
      </c>
      <c r="O31" s="214">
        <v>-4.0510000000000002</v>
      </c>
      <c r="P31" s="228">
        <v>-1.8169999999999999</v>
      </c>
      <c r="Q31" s="228">
        <v>-2.6190000000000002</v>
      </c>
      <c r="R31" s="228">
        <v>-0.91</v>
      </c>
      <c r="S31" s="228">
        <v>-0.78700000000000003</v>
      </c>
      <c r="T31" s="228">
        <v>-0.39300000000000002</v>
      </c>
      <c r="U31" s="228">
        <v>-1.2829999999999999</v>
      </c>
      <c r="V31" s="228">
        <v>0.47399999999999998</v>
      </c>
      <c r="W31" s="228">
        <v>2.887</v>
      </c>
      <c r="X31" s="228">
        <v>-0.67300000000000004</v>
      </c>
      <c r="Y31" s="215">
        <v>-4.0190000000000001</v>
      </c>
      <c r="Z31" s="215">
        <v>-3.3279999999999998</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2.383</v>
      </c>
      <c r="X32" s="228">
        <v>6.875</v>
      </c>
      <c r="Y32" s="215">
        <v>12.157999999999999</v>
      </c>
      <c r="Z32" s="215">
        <v>11.05</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-4.7359999999999998</v>
      </c>
      <c r="P33" s="228">
        <v>-3.3010000000000002</v>
      </c>
      <c r="Q33" s="228">
        <v>-2.41</v>
      </c>
      <c r="R33" s="228">
        <v>-2.2109999999999999</v>
      </c>
      <c r="S33" s="228">
        <v>-1.9810000000000001</v>
      </c>
      <c r="T33" s="228">
        <v>-2.4460000000000002</v>
      </c>
      <c r="U33" s="228">
        <v>-2.9620000000000002</v>
      </c>
      <c r="V33" s="228">
        <v>-2.0710000000000002</v>
      </c>
      <c r="W33" s="228">
        <v>-1.391</v>
      </c>
      <c r="X33" s="228">
        <v>-3.7570000000000001</v>
      </c>
      <c r="Y33" s="215">
        <v>-3.3919999999999999</v>
      </c>
      <c r="Z33" s="215">
        <v>-1.964</v>
      </c>
    </row>
    <row r="34" spans="1:26">
      <c r="A34" s="123" t="s">
        <v>79</v>
      </c>
      <c r="B34" s="214">
        <v>0.219</v>
      </c>
      <c r="C34" s="214">
        <v>-1.0489999999999999</v>
      </c>
      <c r="D34" s="214">
        <v>-1.5049999999999999</v>
      </c>
      <c r="E34" s="214">
        <v>-0.72799999999999998</v>
      </c>
      <c r="F34" s="214">
        <v>0.32100000000000001</v>
      </c>
      <c r="G34" s="214">
        <v>3.4729999999999999</v>
      </c>
      <c r="H34" s="214">
        <v>2.1549999999999998</v>
      </c>
      <c r="I34" s="214">
        <v>5.569</v>
      </c>
      <c r="J34" s="214">
        <v>5.1100000000000003</v>
      </c>
      <c r="K34" s="214">
        <v>-4.3719999999999999</v>
      </c>
      <c r="L34" s="214">
        <v>1.4950000000000001</v>
      </c>
      <c r="M34" s="214">
        <v>0.92400000000000004</v>
      </c>
      <c r="N34" s="214">
        <v>-4.9550000000000001</v>
      </c>
      <c r="O34" s="214">
        <v>-5.3230000000000004</v>
      </c>
      <c r="P34" s="228">
        <v>-4.7949999999999999</v>
      </c>
      <c r="Q34" s="228">
        <v>-3.4950000000000001</v>
      </c>
      <c r="R34" s="228">
        <v>-2.7629999999999999</v>
      </c>
      <c r="S34" s="228">
        <v>-2.6219999999999999</v>
      </c>
      <c r="T34" s="228">
        <v>-2.7629999999999999</v>
      </c>
      <c r="U34" s="228">
        <v>-4.5149999999999997</v>
      </c>
      <c r="V34" s="228">
        <v>-5.1849999999999996</v>
      </c>
      <c r="W34" s="228">
        <v>-1.69</v>
      </c>
      <c r="X34" s="228">
        <v>-6.6980000000000004</v>
      </c>
      <c r="Y34" s="215">
        <v>-6.6870000000000003</v>
      </c>
      <c r="Z34" s="215">
        <v>-4.4279999999999999</v>
      </c>
    </row>
    <row r="35" spans="1:26">
      <c r="A35" s="123" t="s">
        <v>80</v>
      </c>
      <c r="B35" s="214">
        <v>9.8209999999999997</v>
      </c>
      <c r="C35" s="214">
        <v>7.3840000000000003</v>
      </c>
      <c r="D35" s="214">
        <v>4.2469999999999999</v>
      </c>
      <c r="E35" s="214">
        <v>3.4689999999999999</v>
      </c>
      <c r="F35" s="214">
        <v>3.1360000000000001</v>
      </c>
      <c r="G35" s="214">
        <v>1.597</v>
      </c>
      <c r="H35" s="214">
        <v>-4.0410000000000004</v>
      </c>
      <c r="I35" s="214">
        <v>1.0449999999999999</v>
      </c>
      <c r="J35" s="214">
        <v>5.9249999999999998</v>
      </c>
      <c r="K35" s="214">
        <v>0.32</v>
      </c>
      <c r="L35" s="214">
        <v>7.8849999999999998</v>
      </c>
      <c r="M35" s="214">
        <v>3.3690000000000002</v>
      </c>
      <c r="N35" s="214">
        <v>2.5409999999999999</v>
      </c>
      <c r="O35" s="214">
        <v>-1.232</v>
      </c>
      <c r="P35" s="228">
        <v>-2.101</v>
      </c>
      <c r="Q35" s="228">
        <v>2.8580000000000001</v>
      </c>
      <c r="R35" s="228">
        <v>6.9180000000000001</v>
      </c>
      <c r="S35" s="228">
        <v>10.505000000000001</v>
      </c>
      <c r="T35" s="228">
        <v>9.6280000000000001</v>
      </c>
      <c r="U35" s="228">
        <v>5.6109999999999998</v>
      </c>
      <c r="V35" s="228">
        <v>6.9930000000000003</v>
      </c>
      <c r="W35" s="228">
        <v>4.2380000000000004</v>
      </c>
      <c r="X35" s="228">
        <v>-2.1779999999999999</v>
      </c>
      <c r="Y35" s="215">
        <v>-0.48</v>
      </c>
      <c r="Z35" s="215">
        <v>1.9350000000000001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-5.4489999999999998</v>
      </c>
      <c r="P36" s="229">
        <v>-5.8330000000000002</v>
      </c>
      <c r="Q36" s="229">
        <v>-4.1399999999999997</v>
      </c>
      <c r="R36" s="229">
        <v>-3.161</v>
      </c>
      <c r="S36" s="229">
        <v>-3.11</v>
      </c>
      <c r="T36" s="229">
        <v>-4.7590000000000003</v>
      </c>
      <c r="U36" s="229">
        <v>-2.7879999999999998</v>
      </c>
      <c r="V36" s="229">
        <v>0.69799999999999995</v>
      </c>
      <c r="W36" s="229">
        <v>-4.9349999999999996</v>
      </c>
      <c r="X36" s="229">
        <v>-1.6619999999999999</v>
      </c>
      <c r="Y36" s="217">
        <v>-5.6550000000000002</v>
      </c>
      <c r="Z36" s="217">
        <v>-3.8780000000000001</v>
      </c>
    </row>
    <row r="37" spans="1:26">
      <c r="A37" s="123" t="s">
        <v>81</v>
      </c>
      <c r="B37" s="214">
        <v>-3.609</v>
      </c>
      <c r="C37" s="214">
        <v>-5.9779999999999998</v>
      </c>
      <c r="D37" s="214">
        <v>-6.9450000000000003</v>
      </c>
      <c r="E37" s="214">
        <v>-6.3070000000000004</v>
      </c>
      <c r="F37" s="214">
        <v>-6.35</v>
      </c>
      <c r="G37" s="214">
        <v>-5.5789999999999997</v>
      </c>
      <c r="H37" s="214">
        <v>-7.4089999999999998</v>
      </c>
      <c r="I37" s="214">
        <v>-10.952999999999999</v>
      </c>
      <c r="J37" s="214">
        <v>-14.039</v>
      </c>
      <c r="K37" s="214">
        <v>-14.605</v>
      </c>
      <c r="L37" s="214">
        <v>-10.962</v>
      </c>
      <c r="M37" s="214">
        <v>-10.042</v>
      </c>
      <c r="N37" s="214">
        <v>-10.148999999999999</v>
      </c>
      <c r="O37" s="214">
        <v>-2.4710000000000001</v>
      </c>
      <c r="P37" s="228">
        <v>-2.5609999999999999</v>
      </c>
      <c r="Q37" s="228">
        <v>-2.363</v>
      </c>
      <c r="R37" s="228">
        <v>-1.5029999999999999</v>
      </c>
      <c r="S37" s="228">
        <v>-2.3730000000000002</v>
      </c>
      <c r="T37" s="228">
        <v>-2.5750000000000002</v>
      </c>
      <c r="U37" s="228">
        <v>-3.5750000000000002</v>
      </c>
      <c r="V37" s="228">
        <v>-2.234</v>
      </c>
      <c r="W37" s="228">
        <v>-7.335</v>
      </c>
      <c r="X37" s="228">
        <v>-6.4939999999999998</v>
      </c>
      <c r="Y37" s="215">
        <v>-6.7190000000000003</v>
      </c>
      <c r="Z37" s="215">
        <v>-6.3339999999999996</v>
      </c>
    </row>
    <row r="38" spans="1:26">
      <c r="A38" s="361" t="s">
        <v>191</v>
      </c>
      <c r="B38" s="81"/>
      <c r="C38" s="81"/>
      <c r="D38" s="81"/>
      <c r="E38" s="81"/>
      <c r="F38" s="81"/>
      <c r="G38" s="81"/>
      <c r="H38" s="81"/>
      <c r="I38" s="81"/>
      <c r="J38" s="81"/>
    </row>
    <row r="39" spans="1:26">
      <c r="A39" s="512" t="s">
        <v>339</v>
      </c>
      <c r="B39" s="512"/>
      <c r="C39" s="512"/>
      <c r="D39" s="512"/>
      <c r="E39" s="512"/>
      <c r="F39" s="512"/>
      <c r="G39" s="512"/>
      <c r="H39" s="512"/>
      <c r="I39" s="512"/>
      <c r="J39" s="512"/>
      <c r="K39" s="512"/>
      <c r="L39" s="512"/>
      <c r="M39" s="512"/>
      <c r="N39" s="512"/>
      <c r="O39" s="512"/>
      <c r="P39" s="512"/>
      <c r="Q39" s="512"/>
      <c r="R39" s="512"/>
      <c r="S39" s="512"/>
    </row>
    <row r="40" spans="1:26" ht="13.5" customHeight="1">
      <c r="A40" s="497" t="s">
        <v>361</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sqref="A1:Z1"/>
      <selection pane="topRight" sqref="A1:Z1"/>
      <selection pane="bottomLeft" sqref="A1:Z1"/>
      <selection pane="bottomRight" activeCell="V52" sqref="V52"/>
    </sheetView>
  </sheetViews>
  <sheetFormatPr defaultRowHeight="12.75"/>
  <cols>
    <col min="1" max="1" width="14.140625" customWidth="1"/>
    <col min="2" max="13" width="11.28515625" customWidth="1"/>
    <col min="14" max="18" width="9.140625" style="26"/>
  </cols>
  <sheetData>
    <row r="1" spans="1:26" ht="24" customHeight="1">
      <c r="A1" s="498" t="s">
        <v>268</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t="s">
        <v>296</v>
      </c>
      <c r="Y3" s="126" t="s">
        <v>348</v>
      </c>
      <c r="Z3" s="126" t="s">
        <v>360</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09">
        <v>2.9380000000000002</v>
      </c>
      <c r="Z4" s="209">
        <v>3.39</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3.6749999999999998</v>
      </c>
      <c r="W5" s="222">
        <v>8.0920000000000005</v>
      </c>
      <c r="X5" s="222">
        <v>5.3579999999999997</v>
      </c>
      <c r="Y5" s="209">
        <v>3.67</v>
      </c>
      <c r="Z5" s="209">
        <v>4.5570000000000004</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09">
        <v>8.7249999999999996</v>
      </c>
      <c r="Y6" s="209">
        <v>6.9</v>
      </c>
      <c r="Z6" s="209">
        <v>6.9</v>
      </c>
    </row>
    <row r="7" spans="1:26">
      <c r="A7" s="125" t="s">
        <v>290</v>
      </c>
      <c r="B7" s="208">
        <v>4.1420000000000003</v>
      </c>
      <c r="C7" s="208">
        <v>3.883</v>
      </c>
      <c r="D7" s="208">
        <v>4.008</v>
      </c>
      <c r="E7" s="208">
        <v>4.3920000000000003</v>
      </c>
      <c r="F7" s="208">
        <v>4.7919999999999998</v>
      </c>
      <c r="G7" s="208">
        <v>5.875</v>
      </c>
      <c r="H7" s="208">
        <v>6.0330000000000004</v>
      </c>
      <c r="I7" s="208">
        <v>5.6</v>
      </c>
      <c r="J7" s="208">
        <v>5.2169999999999996</v>
      </c>
      <c r="K7" s="208">
        <v>4.4249999999999998</v>
      </c>
      <c r="L7" s="208">
        <v>5.6829999999999998</v>
      </c>
      <c r="M7" s="208">
        <v>5.1749999999999998</v>
      </c>
      <c r="N7" s="208">
        <v>4.8920000000000003</v>
      </c>
      <c r="O7" s="208">
        <v>5.242</v>
      </c>
      <c r="P7" s="222">
        <v>5.35</v>
      </c>
      <c r="Q7" s="222">
        <v>6.0419999999999998</v>
      </c>
      <c r="R7" s="222">
        <v>6.1580000000000004</v>
      </c>
      <c r="S7" s="222">
        <v>6.45</v>
      </c>
      <c r="T7" s="222">
        <v>5.9249999999999998</v>
      </c>
      <c r="U7" s="222">
        <v>5.2329999999999997</v>
      </c>
      <c r="V7" s="222">
        <v>4.8170000000000002</v>
      </c>
      <c r="W7" s="222">
        <v>5.4</v>
      </c>
      <c r="X7" s="222">
        <v>6.1669999999999998</v>
      </c>
      <c r="Y7" s="209">
        <v>4.4669999999999996</v>
      </c>
      <c r="Z7" s="209">
        <v>4.5999999999999996</v>
      </c>
    </row>
    <row r="8" spans="1:26">
      <c r="A8" s="125" t="s">
        <v>45</v>
      </c>
      <c r="B8" s="208">
        <v>14.7</v>
      </c>
      <c r="C8" s="208">
        <v>13.9</v>
      </c>
      <c r="D8" s="208">
        <v>12.5</v>
      </c>
      <c r="E8" s="208">
        <v>13</v>
      </c>
      <c r="F8" s="208">
        <v>13.7</v>
      </c>
      <c r="G8" s="208">
        <v>12.9</v>
      </c>
      <c r="H8" s="208">
        <v>11.4</v>
      </c>
      <c r="I8" s="208">
        <v>11.5</v>
      </c>
      <c r="J8" s="208">
        <v>10.9</v>
      </c>
      <c r="K8" s="208">
        <v>9.4</v>
      </c>
      <c r="L8" s="208">
        <v>9.6999999999999993</v>
      </c>
      <c r="M8" s="208">
        <v>8.5</v>
      </c>
      <c r="N8" s="208">
        <v>7.8</v>
      </c>
      <c r="O8" s="208">
        <v>7.4</v>
      </c>
      <c r="P8" s="222">
        <v>7.2249999999999996</v>
      </c>
      <c r="Q8" s="222">
        <v>6.9</v>
      </c>
      <c r="R8" s="222">
        <v>8.625</v>
      </c>
      <c r="S8" s="222">
        <v>11.65</v>
      </c>
      <c r="T8" s="222">
        <v>12.85</v>
      </c>
      <c r="U8" s="222">
        <v>12.375</v>
      </c>
      <c r="V8" s="222">
        <v>11.975</v>
      </c>
      <c r="W8" s="222">
        <v>13.775</v>
      </c>
      <c r="X8" s="222">
        <v>13.2</v>
      </c>
      <c r="Y8" s="209">
        <v>9.7710000000000008</v>
      </c>
      <c r="Z8" s="209">
        <v>9.4570000000000007</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3.9</v>
      </c>
      <c r="U9" s="222">
        <v>3.8</v>
      </c>
      <c r="V9" s="222">
        <v>3.62</v>
      </c>
      <c r="W9" s="222">
        <v>4.24</v>
      </c>
      <c r="X9" s="209">
        <v>3.96</v>
      </c>
      <c r="Y9" s="209">
        <v>4.2</v>
      </c>
      <c r="Z9" s="209">
        <v>4.0999999999999996</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3.7080000000000002</v>
      </c>
      <c r="L10" s="208">
        <v>6.383</v>
      </c>
      <c r="M10" s="208">
        <v>7.75</v>
      </c>
      <c r="N10" s="208">
        <v>7.7670000000000003</v>
      </c>
      <c r="O10" s="208">
        <v>7.8079999999999998</v>
      </c>
      <c r="P10" s="222">
        <v>7.383</v>
      </c>
      <c r="Q10" s="222">
        <v>6.85</v>
      </c>
      <c r="R10" s="222">
        <v>6.2919999999999998</v>
      </c>
      <c r="S10" s="222">
        <v>6.0170000000000003</v>
      </c>
      <c r="T10" s="222">
        <v>5.8170000000000002</v>
      </c>
      <c r="U10" s="222">
        <v>5.0999999999999996</v>
      </c>
      <c r="V10" s="222">
        <v>5.0419999999999998</v>
      </c>
      <c r="W10" s="222">
        <v>5.6420000000000003</v>
      </c>
      <c r="X10" s="222">
        <v>5.0830000000000002</v>
      </c>
      <c r="Y10" s="209">
        <v>5.2</v>
      </c>
      <c r="Z10" s="209">
        <v>5.3</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09">
        <v>5.5</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7.758</v>
      </c>
      <c r="Y12" s="209">
        <v>5.7249999999999996</v>
      </c>
      <c r="Z12" s="209">
        <v>5.383</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6.7329999999999997</v>
      </c>
      <c r="W13" s="222">
        <v>7.758</v>
      </c>
      <c r="X13" s="222">
        <v>7.6079999999999997</v>
      </c>
      <c r="Y13" s="209">
        <v>7.0490000000000004</v>
      </c>
      <c r="Z13" s="209">
        <v>7.44</v>
      </c>
    </row>
    <row r="14" spans="1:26">
      <c r="A14" s="125" t="s">
        <v>330</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3.8250000000000002</v>
      </c>
      <c r="Z14" s="209">
        <v>4.7629999999999999</v>
      </c>
    </row>
    <row r="15" spans="1:26">
      <c r="A15" s="125" t="s">
        <v>68</v>
      </c>
      <c r="B15" s="208">
        <v>5.9080000000000004</v>
      </c>
      <c r="C15" s="208">
        <v>4.3920000000000003</v>
      </c>
      <c r="D15" s="208">
        <v>4.1829999999999998</v>
      </c>
      <c r="E15" s="208">
        <v>4.7249999999999996</v>
      </c>
      <c r="F15" s="208">
        <v>4.8499999999999996</v>
      </c>
      <c r="G15" s="208">
        <v>4.75</v>
      </c>
      <c r="H15" s="208">
        <v>4.633</v>
      </c>
      <c r="I15" s="208">
        <v>4.7750000000000004</v>
      </c>
      <c r="J15" s="208">
        <v>5</v>
      </c>
      <c r="K15" s="208">
        <v>6.8079999999999998</v>
      </c>
      <c r="L15" s="208">
        <v>12.641999999999999</v>
      </c>
      <c r="M15" s="208">
        <v>14.592000000000001</v>
      </c>
      <c r="N15" s="208">
        <v>15.4</v>
      </c>
      <c r="O15" s="208">
        <v>15.492000000000001</v>
      </c>
      <c r="P15" s="222">
        <v>13.766999999999999</v>
      </c>
      <c r="Q15" s="222">
        <v>11.9</v>
      </c>
      <c r="R15" s="222">
        <v>9.9169999999999998</v>
      </c>
      <c r="S15" s="222">
        <v>8.3829999999999991</v>
      </c>
      <c r="T15" s="222">
        <v>6.75</v>
      </c>
      <c r="U15" s="222">
        <v>5.7830000000000004</v>
      </c>
      <c r="V15" s="222">
        <v>4.9829999999999997</v>
      </c>
      <c r="W15" s="222">
        <v>5.8419999999999996</v>
      </c>
      <c r="X15" s="222">
        <v>6.25</v>
      </c>
      <c r="Y15" s="209">
        <v>4.7300000000000004</v>
      </c>
      <c r="Z15" s="209">
        <v>4.8010000000000002</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09">
        <v>12.686</v>
      </c>
      <c r="Z16" s="209">
        <v>12.302</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6.867</v>
      </c>
      <c r="P17" s="222">
        <v>6.2080000000000002</v>
      </c>
      <c r="Q17" s="222">
        <v>5.875</v>
      </c>
      <c r="R17" s="222">
        <v>5.242</v>
      </c>
      <c r="S17" s="222">
        <v>4.8250000000000002</v>
      </c>
      <c r="T17" s="222">
        <v>4.2249999999999996</v>
      </c>
      <c r="U17" s="222">
        <v>3.9750000000000001</v>
      </c>
      <c r="V17" s="222">
        <v>3.8170000000000002</v>
      </c>
      <c r="W17" s="222">
        <v>4.3</v>
      </c>
      <c r="X17" s="222">
        <v>4.95</v>
      </c>
      <c r="Y17" s="209">
        <v>3.9</v>
      </c>
      <c r="Z17" s="209">
        <v>3.8</v>
      </c>
    </row>
    <row r="18" spans="1:26">
      <c r="A18" s="125" t="s">
        <v>121</v>
      </c>
      <c r="B18" s="208">
        <v>7.55</v>
      </c>
      <c r="C18" s="208">
        <v>6.3419999999999996</v>
      </c>
      <c r="D18" s="208">
        <v>5.8250000000000002</v>
      </c>
      <c r="E18" s="208">
        <v>5.95</v>
      </c>
      <c r="F18" s="208">
        <v>6.5670000000000002</v>
      </c>
      <c r="G18" s="208">
        <v>7.375</v>
      </c>
      <c r="H18" s="208">
        <v>7.7830000000000004</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09">
        <v>7.6429999999999998</v>
      </c>
      <c r="Z18" s="209">
        <v>7.4</v>
      </c>
    </row>
    <row r="19" spans="1:26">
      <c r="A19" s="125" t="s">
        <v>58</v>
      </c>
      <c r="B19" s="208">
        <v>10.942</v>
      </c>
      <c r="C19" s="208">
        <v>10.1</v>
      </c>
      <c r="D19" s="208">
        <v>9.1</v>
      </c>
      <c r="E19" s="208">
        <v>8.6080000000000005</v>
      </c>
      <c r="F19" s="208">
        <v>8.4499999999999993</v>
      </c>
      <c r="G19" s="208">
        <v>8.0250000000000004</v>
      </c>
      <c r="H19" s="208">
        <v>7.75</v>
      </c>
      <c r="I19" s="208">
        <v>6.867</v>
      </c>
      <c r="J19" s="208">
        <v>6.2080000000000002</v>
      </c>
      <c r="K19" s="208">
        <v>6.8</v>
      </c>
      <c r="L19" s="208">
        <v>7.867</v>
      </c>
      <c r="M19" s="208">
        <v>8.4830000000000005</v>
      </c>
      <c r="N19" s="208">
        <v>8.6</v>
      </c>
      <c r="O19" s="208">
        <v>10.9</v>
      </c>
      <c r="P19" s="222">
        <v>12.358000000000001</v>
      </c>
      <c r="Q19" s="222">
        <v>12.775</v>
      </c>
      <c r="R19" s="222">
        <v>12.025</v>
      </c>
      <c r="S19" s="222">
        <v>11.708</v>
      </c>
      <c r="T19" s="222">
        <v>11.308</v>
      </c>
      <c r="U19" s="222">
        <v>10.625</v>
      </c>
      <c r="V19" s="222">
        <v>9.8919999999999995</v>
      </c>
      <c r="W19" s="222">
        <v>9.3420000000000005</v>
      </c>
      <c r="X19" s="222">
        <v>9.5169999999999995</v>
      </c>
      <c r="Y19" s="209">
        <v>8.8000000000000007</v>
      </c>
      <c r="Z19" s="209">
        <v>9.4</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2.8170000000000002</v>
      </c>
      <c r="Y20" s="209">
        <v>2.5499999999999998</v>
      </c>
      <c r="Z20" s="209">
        <v>2.4</v>
      </c>
    </row>
    <row r="21" spans="1:26">
      <c r="A21" s="125" t="s">
        <v>71</v>
      </c>
      <c r="B21" s="208">
        <v>7.5670000000000002</v>
      </c>
      <c r="C21" s="208">
        <v>6.8330000000000002</v>
      </c>
      <c r="D21" s="208">
        <v>7.2249999999999996</v>
      </c>
      <c r="E21" s="208">
        <v>7.6669999999999998</v>
      </c>
      <c r="F21" s="208">
        <v>7.5830000000000002</v>
      </c>
      <c r="G21" s="208">
        <v>7.15</v>
      </c>
      <c r="H21" s="208">
        <v>6.7670000000000003</v>
      </c>
      <c r="I21" s="208">
        <v>6.3250000000000002</v>
      </c>
      <c r="J21" s="208">
        <v>6.0750000000000002</v>
      </c>
      <c r="K21" s="208">
        <v>6.2</v>
      </c>
      <c r="L21" s="208">
        <v>8.375</v>
      </c>
      <c r="M21" s="208">
        <v>8.0749999999999993</v>
      </c>
      <c r="N21" s="208">
        <v>7.55</v>
      </c>
      <c r="O21" s="208">
        <v>7.375</v>
      </c>
      <c r="P21" s="222">
        <v>7.133</v>
      </c>
      <c r="Q21" s="222">
        <v>6.9669999999999996</v>
      </c>
      <c r="R21" s="222">
        <v>6.9420000000000002</v>
      </c>
      <c r="S21" s="222">
        <v>7.05</v>
      </c>
      <c r="T21" s="222">
        <v>6.383</v>
      </c>
      <c r="U21" s="222">
        <v>5.9080000000000004</v>
      </c>
      <c r="V21" s="222">
        <v>5.75</v>
      </c>
      <c r="W21" s="222">
        <v>9.5830000000000002</v>
      </c>
      <c r="X21" s="222">
        <v>7.4329999999999998</v>
      </c>
      <c r="Y21" s="209">
        <v>5.2910000000000004</v>
      </c>
      <c r="Z21" s="209">
        <v>5.8559999999999999</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12.192</v>
      </c>
      <c r="M22" s="208">
        <v>11.967000000000001</v>
      </c>
      <c r="N22" s="208">
        <v>10.958</v>
      </c>
      <c r="O22" s="208">
        <v>10.5</v>
      </c>
      <c r="P22" s="222">
        <v>9.7330000000000005</v>
      </c>
      <c r="Q22" s="222">
        <v>9.1829999999999998</v>
      </c>
      <c r="R22" s="222">
        <v>8.9420000000000002</v>
      </c>
      <c r="S22" s="222">
        <v>9.2170000000000005</v>
      </c>
      <c r="T22" s="222">
        <v>9.2919999999999998</v>
      </c>
      <c r="U22" s="222">
        <v>9.5079999999999991</v>
      </c>
      <c r="V22" s="222">
        <v>10.375</v>
      </c>
      <c r="W22" s="222">
        <v>15.867000000000001</v>
      </c>
      <c r="X22" s="222">
        <v>13.8</v>
      </c>
      <c r="Y22" s="209">
        <v>11.288</v>
      </c>
      <c r="Z22" s="209">
        <v>11.053000000000001</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09">
        <v>3</v>
      </c>
      <c r="Z23" s="209">
        <v>3.4</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5.8440000000000003</v>
      </c>
      <c r="U24" s="222">
        <v>5.0990000000000002</v>
      </c>
      <c r="V24" s="222">
        <v>5.4020000000000001</v>
      </c>
      <c r="W24" s="222">
        <v>6.3540000000000001</v>
      </c>
      <c r="X24" s="209">
        <v>5.72</v>
      </c>
      <c r="Y24" s="209">
        <v>4.9969999999999999</v>
      </c>
      <c r="Z24" s="209">
        <v>4.9889999999999999</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7.468</v>
      </c>
      <c r="L25" s="208">
        <v>9.6809999999999992</v>
      </c>
      <c r="M25" s="208">
        <v>10.801</v>
      </c>
      <c r="N25" s="208">
        <v>10.654999999999999</v>
      </c>
      <c r="O25" s="208">
        <v>10.667999999999999</v>
      </c>
      <c r="P25" s="222">
        <v>9.8490000000000002</v>
      </c>
      <c r="Q25" s="222">
        <v>7.5110000000000001</v>
      </c>
      <c r="R25" s="222">
        <v>6.6260000000000003</v>
      </c>
      <c r="S25" s="222">
        <v>4.9710000000000001</v>
      </c>
      <c r="T25" s="222">
        <v>4.0410000000000004</v>
      </c>
      <c r="U25" s="222">
        <v>3.5960000000000001</v>
      </c>
      <c r="V25" s="222">
        <v>3.3090000000000002</v>
      </c>
      <c r="W25" s="222">
        <v>4.1150000000000002</v>
      </c>
      <c r="X25" s="222">
        <v>4.0709999999999997</v>
      </c>
      <c r="Y25" s="209">
        <v>3.4079999999999999</v>
      </c>
      <c r="Z25" s="209">
        <v>3.8479999999999999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09">
        <v>4.45</v>
      </c>
      <c r="Z26" s="209">
        <v>4.25</v>
      </c>
    </row>
    <row r="27" spans="1:26">
      <c r="A27" s="125" t="s">
        <v>74</v>
      </c>
      <c r="B27" s="208">
        <v>2.5</v>
      </c>
      <c r="C27" s="208">
        <v>2.2000000000000002</v>
      </c>
      <c r="D27" s="208">
        <v>2.7679999999999998</v>
      </c>
      <c r="E27" s="208">
        <v>2.9780000000000002</v>
      </c>
      <c r="F27" s="208">
        <v>3.4</v>
      </c>
      <c r="G27" s="208">
        <v>3.919</v>
      </c>
      <c r="H27" s="208">
        <v>3.4780000000000002</v>
      </c>
      <c r="I27" s="208">
        <v>3.528</v>
      </c>
      <c r="J27" s="208">
        <v>3.61</v>
      </c>
      <c r="K27" s="208">
        <v>3.887</v>
      </c>
      <c r="L27" s="208">
        <v>5.3289999999999997</v>
      </c>
      <c r="M27" s="208">
        <v>5.2729999999999997</v>
      </c>
      <c r="N27" s="208">
        <v>5.1719999999999997</v>
      </c>
      <c r="O27" s="208">
        <v>4.8899999999999997</v>
      </c>
      <c r="P27" s="222">
        <v>4.9029999999999996</v>
      </c>
      <c r="Q27" s="222">
        <v>4.8239999999999998</v>
      </c>
      <c r="R27" s="222">
        <v>4.3479999999999999</v>
      </c>
      <c r="S27" s="222">
        <v>3.883</v>
      </c>
      <c r="T27" s="222">
        <v>3.423</v>
      </c>
      <c r="U27" s="222">
        <v>3.323</v>
      </c>
      <c r="V27" s="222">
        <v>3.492</v>
      </c>
      <c r="W27" s="222">
        <v>4.4119999999999999</v>
      </c>
      <c r="X27" s="222">
        <v>4.1420000000000003</v>
      </c>
      <c r="Y27" s="209">
        <v>3.431</v>
      </c>
      <c r="Z27" s="209">
        <v>3.677</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09">
        <v>7.3230000000000004</v>
      </c>
      <c r="Z28" s="209">
        <v>7.2949999999999999</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6.6</v>
      </c>
      <c r="W29" s="222">
        <v>13.9</v>
      </c>
      <c r="X29" s="222">
        <v>10.9</v>
      </c>
      <c r="Y29" s="209">
        <v>7.6</v>
      </c>
      <c r="Z29" s="209">
        <v>7.5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9.9640000000000004</v>
      </c>
      <c r="N30" s="208">
        <v>9.9369999999999994</v>
      </c>
      <c r="O30" s="208">
        <v>10.377000000000001</v>
      </c>
      <c r="P30" s="222">
        <v>10.602</v>
      </c>
      <c r="Q30" s="222">
        <v>9.1980000000000004</v>
      </c>
      <c r="R30" s="222">
        <v>7.6589999999999998</v>
      </c>
      <c r="S30" s="222">
        <v>6.2629999999999999</v>
      </c>
      <c r="T30" s="222">
        <v>4.952</v>
      </c>
      <c r="U30" s="222">
        <v>3.89</v>
      </c>
      <c r="V30" s="222">
        <v>3.3119999999999998</v>
      </c>
      <c r="W30" s="222">
        <v>3.2</v>
      </c>
      <c r="X30" s="222">
        <v>3.3620000000000001</v>
      </c>
      <c r="Y30" s="209">
        <v>2.782</v>
      </c>
      <c r="Z30" s="209">
        <v>3.1720000000000002</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09">
        <v>4.0039999999999996</v>
      </c>
      <c r="Z31" s="209">
        <v>4.3129999999999997</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09">
        <v>5</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09">
        <v>7.8520000000000003</v>
      </c>
      <c r="Z33" s="209">
        <v>8.3490000000000002</v>
      </c>
    </row>
    <row r="34" spans="1:26">
      <c r="A34" s="125" t="s">
        <v>80</v>
      </c>
      <c r="B34" s="208" t="s">
        <v>47</v>
      </c>
      <c r="C34" s="208" t="s">
        <v>47</v>
      </c>
      <c r="D34" s="208">
        <v>3.3330000000000002</v>
      </c>
      <c r="E34" s="208">
        <v>2.4420000000000002</v>
      </c>
      <c r="F34" s="208">
        <v>2.1920000000000002</v>
      </c>
      <c r="G34" s="208">
        <v>2.1080000000000001</v>
      </c>
      <c r="H34" s="208">
        <v>1.8580000000000001</v>
      </c>
      <c r="I34" s="208">
        <v>1.5169999999999999</v>
      </c>
      <c r="J34" s="208">
        <v>1.3640000000000001</v>
      </c>
      <c r="K34" s="208">
        <v>1.3720000000000001</v>
      </c>
      <c r="L34" s="208">
        <v>1.5</v>
      </c>
      <c r="M34" s="208">
        <v>1.05</v>
      </c>
      <c r="N34" s="208">
        <v>0.65500000000000003</v>
      </c>
      <c r="O34" s="208">
        <v>0.66200000000000003</v>
      </c>
      <c r="P34" s="222">
        <v>0.7</v>
      </c>
      <c r="Q34" s="222">
        <v>0.8</v>
      </c>
      <c r="R34" s="222">
        <v>0.9</v>
      </c>
      <c r="S34" s="222">
        <v>1</v>
      </c>
      <c r="T34" s="222">
        <v>1.2</v>
      </c>
      <c r="U34" s="222">
        <v>1.1000000000000001</v>
      </c>
      <c r="V34" s="222">
        <v>1</v>
      </c>
      <c r="W34" s="222">
        <v>2</v>
      </c>
      <c r="X34" s="222">
        <v>1.5</v>
      </c>
      <c r="Y34" s="209">
        <v>1</v>
      </c>
      <c r="Z34" s="209">
        <v>1</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9.4879999999999995</v>
      </c>
      <c r="I35" s="262">
        <v>9.0340000000000007</v>
      </c>
      <c r="J35" s="262">
        <v>9.1829999999999998</v>
      </c>
      <c r="K35" s="262">
        <v>10.02</v>
      </c>
      <c r="L35" s="262">
        <v>13.053000000000001</v>
      </c>
      <c r="M35" s="262">
        <v>11.127000000000001</v>
      </c>
      <c r="N35" s="262">
        <v>9.0960000000000001</v>
      </c>
      <c r="O35" s="262">
        <v>8.4320000000000004</v>
      </c>
      <c r="P35" s="263">
        <v>9.0410000000000004</v>
      </c>
      <c r="Q35" s="263">
        <v>9.8970000000000002</v>
      </c>
      <c r="R35" s="263">
        <v>10.316000000000001</v>
      </c>
      <c r="S35" s="263">
        <v>10.914999999999999</v>
      </c>
      <c r="T35" s="263">
        <v>10.917999999999999</v>
      </c>
      <c r="U35" s="263">
        <v>10.907</v>
      </c>
      <c r="V35" s="263">
        <v>13.731</v>
      </c>
      <c r="W35" s="263">
        <v>13.147</v>
      </c>
      <c r="X35" s="263">
        <v>11</v>
      </c>
      <c r="Y35" s="405">
        <v>10.199999999999999</v>
      </c>
      <c r="Z35" s="209">
        <v>10</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16.399999999999999</v>
      </c>
      <c r="X36" s="222">
        <v>15.003</v>
      </c>
      <c r="Y36" s="209">
        <v>12.6</v>
      </c>
      <c r="Z36" s="209">
        <v>12.185</v>
      </c>
    </row>
    <row r="37" spans="1:26">
      <c r="A37" s="76" t="s">
        <v>191</v>
      </c>
      <c r="B37" s="81"/>
      <c r="C37" s="81"/>
      <c r="D37" s="81"/>
      <c r="E37" s="81"/>
      <c r="F37" s="81"/>
      <c r="G37" s="81"/>
      <c r="H37" s="81"/>
      <c r="I37" s="81"/>
      <c r="J37" s="81"/>
      <c r="K37" s="81"/>
      <c r="L37" s="81"/>
      <c r="M37" s="81"/>
    </row>
    <row r="38" spans="1:26">
      <c r="A38" s="264" t="s">
        <v>340</v>
      </c>
      <c r="B38" s="39"/>
      <c r="C38" s="39"/>
      <c r="D38" s="39"/>
      <c r="E38" s="39"/>
      <c r="F38" s="39"/>
      <c r="G38" s="39"/>
      <c r="H38" s="39"/>
      <c r="I38" s="39"/>
      <c r="J38" s="39"/>
      <c r="K38" s="39"/>
      <c r="L38" s="39"/>
      <c r="M38" s="39"/>
    </row>
    <row r="39" spans="1:26">
      <c r="A39" s="363" t="s">
        <v>361</v>
      </c>
      <c r="B39" s="363"/>
      <c r="C39" s="363"/>
      <c r="D39" s="363"/>
      <c r="E39" s="363"/>
      <c r="F39" s="363"/>
      <c r="G39" s="363"/>
      <c r="H39" s="363"/>
      <c r="I39" s="363"/>
      <c r="J39" s="363"/>
      <c r="K39" s="363"/>
      <c r="L39" s="363"/>
      <c r="M39" s="363"/>
      <c r="N39" s="363"/>
      <c r="O39" s="363"/>
      <c r="P39" s="363"/>
      <c r="Q39" s="363"/>
      <c r="R39" s="363"/>
      <c r="S39" s="363"/>
    </row>
    <row r="40" spans="1:26">
      <c r="A40" s="363" t="s">
        <v>383</v>
      </c>
      <c r="B40" s="363"/>
      <c r="C40" s="363"/>
      <c r="D40" s="363"/>
      <c r="E40" s="363"/>
      <c r="F40" s="363"/>
      <c r="G40" s="363"/>
      <c r="H40" s="363"/>
      <c r="I40" s="363"/>
      <c r="J40" s="363"/>
      <c r="K40" s="363"/>
      <c r="L40" s="363"/>
      <c r="M40" s="363"/>
      <c r="N40" s="363"/>
      <c r="O40" s="363"/>
      <c r="P40" s="363"/>
      <c r="Q40" s="363"/>
      <c r="R40" s="363"/>
      <c r="S40" s="363"/>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election activeCell="C32" sqref="C32"/>
    </sheetView>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29" t="s">
        <v>16</v>
      </c>
      <c r="B3" s="430"/>
      <c r="C3" s="430"/>
      <c r="D3" s="430"/>
      <c r="E3" s="430"/>
      <c r="F3" s="430"/>
      <c r="G3" s="430"/>
      <c r="H3" s="430"/>
      <c r="I3" s="430"/>
      <c r="J3" s="431"/>
    </row>
    <row r="4" spans="1:11">
      <c r="A4" s="19" t="s">
        <v>17</v>
      </c>
      <c r="B4" s="432" t="s">
        <v>18</v>
      </c>
      <c r="C4" s="432"/>
      <c r="D4" s="432"/>
      <c r="E4" s="432"/>
      <c r="F4" s="432"/>
      <c r="G4" s="432"/>
      <c r="H4" s="432"/>
      <c r="I4" s="432"/>
      <c r="J4" s="433"/>
    </row>
    <row r="5" spans="1:11">
      <c r="A5" s="19" t="s">
        <v>19</v>
      </c>
      <c r="B5" s="432" t="s">
        <v>20</v>
      </c>
      <c r="C5" s="432"/>
      <c r="D5" s="432"/>
      <c r="E5" s="432"/>
      <c r="F5" s="432"/>
      <c r="G5" s="432"/>
      <c r="H5" s="432"/>
      <c r="I5" s="432"/>
      <c r="J5" s="433"/>
    </row>
    <row r="6" spans="1:11">
      <c r="A6" s="19" t="s">
        <v>21</v>
      </c>
      <c r="B6" s="432" t="s">
        <v>22</v>
      </c>
      <c r="C6" s="432"/>
      <c r="D6" s="432"/>
      <c r="E6" s="432"/>
      <c r="F6" s="432"/>
      <c r="G6" s="432"/>
      <c r="H6" s="432"/>
      <c r="I6" s="432"/>
      <c r="J6" s="433"/>
    </row>
    <row r="7" spans="1:11">
      <c r="A7" s="19" t="s">
        <v>23</v>
      </c>
      <c r="B7" s="432" t="s">
        <v>24</v>
      </c>
      <c r="C7" s="432"/>
      <c r="D7" s="432"/>
      <c r="E7" s="432"/>
      <c r="F7" s="432"/>
      <c r="G7" s="432"/>
      <c r="H7" s="432"/>
      <c r="I7" s="432"/>
      <c r="J7" s="433"/>
    </row>
    <row r="8" spans="1:11">
      <c r="A8" s="19" t="s">
        <v>25</v>
      </c>
      <c r="B8" s="434" t="s">
        <v>26</v>
      </c>
      <c r="C8" s="434"/>
      <c r="D8" s="434"/>
      <c r="E8" s="434"/>
      <c r="F8" s="434"/>
      <c r="G8" s="434"/>
      <c r="H8" s="434"/>
      <c r="I8" s="434"/>
      <c r="J8" s="433"/>
    </row>
    <row r="9" spans="1:11">
      <c r="A9" s="19" t="s">
        <v>27</v>
      </c>
      <c r="B9" s="432" t="s">
        <v>28</v>
      </c>
      <c r="C9" s="432"/>
      <c r="D9" s="432"/>
      <c r="E9" s="432"/>
      <c r="F9" s="432"/>
      <c r="G9" s="432"/>
      <c r="H9" s="432"/>
      <c r="I9" s="432"/>
      <c r="J9" s="433"/>
      <c r="K9" s="20"/>
    </row>
    <row r="10" spans="1:11">
      <c r="A10" s="19" t="s">
        <v>29</v>
      </c>
      <c r="B10" s="432" t="s">
        <v>30</v>
      </c>
      <c r="C10" s="432"/>
      <c r="D10" s="432"/>
      <c r="E10" s="432"/>
      <c r="F10" s="432"/>
      <c r="G10" s="432"/>
      <c r="H10" s="432"/>
      <c r="I10" s="432"/>
      <c r="J10" s="433"/>
    </row>
    <row r="11" spans="1:11" ht="13.5" thickBot="1">
      <c r="A11" s="21" t="s">
        <v>31</v>
      </c>
      <c r="B11" s="436" t="s">
        <v>32</v>
      </c>
      <c r="C11" s="436"/>
      <c r="D11" s="436"/>
      <c r="E11" s="436"/>
      <c r="F11" s="436"/>
      <c r="G11" s="436"/>
      <c r="H11" s="436"/>
      <c r="I11" s="436"/>
      <c r="J11" s="437"/>
      <c r="K11" s="20"/>
    </row>
    <row r="12" spans="1:11" ht="13.5" thickTop="1">
      <c r="J12" s="20"/>
    </row>
    <row r="13" spans="1:11" ht="13.5" thickBot="1"/>
    <row r="14" spans="1:11">
      <c r="A14" s="429" t="s">
        <v>33</v>
      </c>
      <c r="B14" s="430"/>
      <c r="C14" s="430"/>
      <c r="D14" s="430"/>
      <c r="E14" s="430"/>
      <c r="F14" s="430"/>
      <c r="G14" s="430"/>
      <c r="H14" s="430"/>
      <c r="I14" s="430"/>
      <c r="J14" s="431"/>
    </row>
    <row r="15" spans="1:11">
      <c r="A15" s="19" t="s">
        <v>17</v>
      </c>
      <c r="B15" s="432" t="s">
        <v>34</v>
      </c>
      <c r="C15" s="432"/>
      <c r="D15" s="432"/>
      <c r="E15" s="432"/>
      <c r="F15" s="432"/>
      <c r="G15" s="432"/>
      <c r="H15" s="432"/>
      <c r="I15" s="432"/>
      <c r="J15" s="433"/>
    </row>
    <row r="16" spans="1:11">
      <c r="A16" s="106" t="s">
        <v>365</v>
      </c>
      <c r="B16" s="408" t="s">
        <v>364</v>
      </c>
      <c r="C16" s="406"/>
      <c r="D16" s="406"/>
      <c r="E16" s="406"/>
      <c r="F16" s="406"/>
      <c r="G16" s="406"/>
      <c r="H16" s="406"/>
      <c r="I16" s="406"/>
      <c r="J16" s="407"/>
    </row>
    <row r="17" spans="1:10">
      <c r="A17" s="19" t="s">
        <v>19</v>
      </c>
      <c r="B17" s="432" t="s">
        <v>35</v>
      </c>
      <c r="C17" s="432"/>
      <c r="D17" s="432"/>
      <c r="E17" s="432"/>
      <c r="F17" s="432"/>
      <c r="G17" s="432"/>
      <c r="H17" s="432"/>
      <c r="I17" s="432"/>
      <c r="J17" s="433"/>
    </row>
    <row r="18" spans="1:10">
      <c r="A18" s="106" t="s">
        <v>214</v>
      </c>
      <c r="B18" s="438" t="s">
        <v>215</v>
      </c>
      <c r="C18" s="438"/>
      <c r="D18" s="438"/>
      <c r="E18" s="438"/>
      <c r="F18" s="438"/>
      <c r="G18" s="438"/>
      <c r="H18" s="438"/>
      <c r="I18" s="438"/>
      <c r="J18" s="439"/>
    </row>
    <row r="19" spans="1:10">
      <c r="A19" s="19" t="s">
        <v>25</v>
      </c>
      <c r="B19" s="434" t="s">
        <v>36</v>
      </c>
      <c r="C19" s="434"/>
      <c r="D19" s="434"/>
      <c r="E19" s="434"/>
      <c r="F19" s="434"/>
      <c r="G19" s="434"/>
      <c r="H19" s="434"/>
      <c r="I19" s="434"/>
      <c r="J19" s="433"/>
    </row>
    <row r="20" spans="1:10">
      <c r="A20" s="19" t="s">
        <v>27</v>
      </c>
      <c r="B20" s="432" t="s">
        <v>37</v>
      </c>
      <c r="C20" s="432"/>
      <c r="D20" s="432"/>
      <c r="E20" s="432"/>
      <c r="F20" s="432"/>
      <c r="G20" s="432"/>
      <c r="H20" s="432"/>
      <c r="I20" s="432"/>
      <c r="J20" s="433"/>
    </row>
    <row r="21" spans="1:10">
      <c r="A21" s="19" t="s">
        <v>29</v>
      </c>
      <c r="B21" s="432" t="s">
        <v>38</v>
      </c>
      <c r="C21" s="432"/>
      <c r="D21" s="432"/>
      <c r="E21" s="432"/>
      <c r="F21" s="432"/>
      <c r="G21" s="432"/>
      <c r="H21" s="432"/>
      <c r="I21" s="432"/>
      <c r="J21" s="433"/>
    </row>
    <row r="22" spans="1:10">
      <c r="A22" s="19" t="s">
        <v>31</v>
      </c>
      <c r="B22" s="432" t="s">
        <v>39</v>
      </c>
      <c r="C22" s="432"/>
      <c r="D22" s="432"/>
      <c r="E22" s="432"/>
      <c r="F22" s="432"/>
      <c r="G22" s="432"/>
      <c r="H22" s="432"/>
      <c r="I22" s="432"/>
      <c r="J22" s="433"/>
    </row>
    <row r="23" spans="1:10" ht="13.5" thickBot="1">
      <c r="A23" s="21" t="s">
        <v>40</v>
      </c>
      <c r="B23" s="435" t="s">
        <v>216</v>
      </c>
      <c r="C23" s="436"/>
      <c r="D23" s="436"/>
      <c r="E23" s="436"/>
      <c r="F23" s="436"/>
      <c r="G23" s="436"/>
      <c r="H23" s="436"/>
      <c r="I23" s="436"/>
      <c r="J23" s="437"/>
    </row>
    <row r="24" spans="1:10" ht="13.5" thickTop="1"/>
  </sheetData>
  <mergeCells count="18">
    <mergeCell ref="B22:J22"/>
    <mergeCell ref="B21:J21"/>
    <mergeCell ref="B23:J23"/>
    <mergeCell ref="B20:J20"/>
    <mergeCell ref="B5:J5"/>
    <mergeCell ref="B6:J6"/>
    <mergeCell ref="B7:J7"/>
    <mergeCell ref="B19:J19"/>
    <mergeCell ref="B17:J17"/>
    <mergeCell ref="A14:J14"/>
    <mergeCell ref="B11:J11"/>
    <mergeCell ref="B15:J15"/>
    <mergeCell ref="B18:J18"/>
    <mergeCell ref="A3:J3"/>
    <mergeCell ref="B9:J9"/>
    <mergeCell ref="B10:J10"/>
    <mergeCell ref="B8:J8"/>
    <mergeCell ref="B4:J4"/>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43" t="s">
        <v>41</v>
      </c>
      <c r="B1" s="444"/>
      <c r="C1" s="444"/>
      <c r="D1" s="444"/>
      <c r="E1" s="444"/>
      <c r="F1" s="444"/>
      <c r="G1" s="444"/>
      <c r="H1" s="444"/>
      <c r="I1" s="445"/>
    </row>
    <row r="2" spans="1:9" s="22" customFormat="1" ht="13.5" customHeight="1">
      <c r="A2" s="440" t="s">
        <v>42</v>
      </c>
      <c r="B2" s="441"/>
      <c r="C2" s="441"/>
      <c r="D2" s="441"/>
      <c r="E2" s="441"/>
      <c r="F2" s="441"/>
      <c r="G2" s="441"/>
      <c r="H2" s="441"/>
      <c r="I2" s="442"/>
    </row>
    <row r="3" spans="1:9" s="22" customFormat="1" ht="13.5" customHeight="1">
      <c r="A3" s="449" t="s">
        <v>251</v>
      </c>
      <c r="B3" s="450"/>
      <c r="C3" s="450"/>
      <c r="D3" s="450"/>
      <c r="E3" s="450"/>
      <c r="F3" s="450"/>
      <c r="G3" s="450"/>
      <c r="H3" s="450"/>
      <c r="I3" s="451"/>
    </row>
    <row r="4" spans="1:9" s="22" customFormat="1" ht="13.5" customHeight="1">
      <c r="A4" s="449" t="s">
        <v>252</v>
      </c>
      <c r="B4" s="450"/>
      <c r="C4" s="450"/>
      <c r="D4" s="450"/>
      <c r="E4" s="450"/>
      <c r="F4" s="450"/>
      <c r="G4" s="450"/>
      <c r="H4" s="450"/>
      <c r="I4" s="451"/>
    </row>
    <row r="5" spans="1:9" s="22" customFormat="1" ht="13.5" customHeight="1">
      <c r="A5" s="449" t="s">
        <v>253</v>
      </c>
      <c r="B5" s="450"/>
      <c r="C5" s="450"/>
      <c r="D5" s="450"/>
      <c r="E5" s="450"/>
      <c r="F5" s="450"/>
      <c r="G5" s="450"/>
      <c r="H5" s="450"/>
      <c r="I5" s="451"/>
    </row>
    <row r="6" spans="1:9" s="22" customFormat="1" ht="13.5" customHeight="1">
      <c r="A6" s="449" t="s">
        <v>254</v>
      </c>
      <c r="B6" s="450"/>
      <c r="C6" s="450"/>
      <c r="D6" s="450"/>
      <c r="E6" s="450"/>
      <c r="F6" s="450"/>
      <c r="G6" s="450"/>
      <c r="H6" s="450"/>
      <c r="I6" s="451"/>
    </row>
    <row r="7" spans="1:9" s="22" customFormat="1" ht="13.5" customHeight="1">
      <c r="A7" s="449" t="s">
        <v>255</v>
      </c>
      <c r="B7" s="450"/>
      <c r="C7" s="450"/>
      <c r="D7" s="450"/>
      <c r="E7" s="450"/>
      <c r="F7" s="450"/>
      <c r="G7" s="450"/>
      <c r="H7" s="450"/>
      <c r="I7" s="451"/>
    </row>
    <row r="8" spans="1:9" s="22" customFormat="1" ht="13.5" customHeight="1">
      <c r="A8" s="446" t="s">
        <v>256</v>
      </c>
      <c r="B8" s="447"/>
      <c r="C8" s="447"/>
      <c r="D8" s="447"/>
      <c r="E8" s="447"/>
      <c r="F8" s="447"/>
      <c r="G8" s="447"/>
      <c r="H8" s="447"/>
      <c r="I8" s="448"/>
    </row>
    <row r="9" spans="1:9" s="22" customFormat="1" ht="13.5" customHeight="1">
      <c r="A9" s="446" t="s">
        <v>302</v>
      </c>
      <c r="B9" s="447"/>
      <c r="C9" s="447"/>
      <c r="D9" s="447"/>
      <c r="E9" s="447"/>
      <c r="F9" s="447"/>
      <c r="G9" s="447"/>
      <c r="H9" s="447"/>
      <c r="I9" s="448"/>
    </row>
    <row r="10" spans="1:9" s="22" customFormat="1" ht="13.5" customHeight="1">
      <c r="A10" s="446" t="s">
        <v>257</v>
      </c>
      <c r="B10" s="447"/>
      <c r="C10" s="447"/>
      <c r="D10" s="447"/>
      <c r="E10" s="447"/>
      <c r="F10" s="447"/>
      <c r="G10" s="447"/>
      <c r="H10" s="447"/>
      <c r="I10" s="448"/>
    </row>
    <row r="11" spans="1:9" s="22" customFormat="1" ht="13.5" customHeight="1">
      <c r="A11" s="440" t="s">
        <v>224</v>
      </c>
      <c r="B11" s="441"/>
      <c r="C11" s="441"/>
      <c r="D11" s="441"/>
      <c r="E11" s="441"/>
      <c r="F11" s="441"/>
      <c r="G11" s="441"/>
      <c r="H11" s="441"/>
      <c r="I11" s="442"/>
    </row>
    <row r="12" spans="1:9" s="22" customFormat="1" ht="13.5" customHeight="1">
      <c r="A12" s="446" t="s">
        <v>232</v>
      </c>
      <c r="B12" s="447"/>
      <c r="C12" s="447"/>
      <c r="D12" s="447"/>
      <c r="E12" s="447"/>
      <c r="F12" s="447"/>
      <c r="G12" s="447"/>
      <c r="H12" s="447"/>
      <c r="I12" s="448"/>
    </row>
    <row r="13" spans="1:9" s="22" customFormat="1" ht="13.5" customHeight="1">
      <c r="A13" s="446" t="s">
        <v>298</v>
      </c>
      <c r="B13" s="447"/>
      <c r="C13" s="447"/>
      <c r="D13" s="447"/>
      <c r="E13" s="447"/>
      <c r="F13" s="447"/>
      <c r="G13" s="447"/>
      <c r="H13" s="447"/>
      <c r="I13" s="448"/>
    </row>
    <row r="14" spans="1:9" s="22" customFormat="1" ht="13.5" customHeight="1">
      <c r="A14" s="440" t="s">
        <v>225</v>
      </c>
      <c r="B14" s="441"/>
      <c r="C14" s="441"/>
      <c r="D14" s="441"/>
      <c r="E14" s="441"/>
      <c r="F14" s="441"/>
      <c r="G14" s="441"/>
      <c r="H14" s="441"/>
      <c r="I14" s="442"/>
    </row>
    <row r="15" spans="1:9" s="22" customFormat="1" ht="13.5" customHeight="1">
      <c r="A15" s="446" t="s">
        <v>226</v>
      </c>
      <c r="B15" s="447"/>
      <c r="C15" s="447"/>
      <c r="D15" s="447"/>
      <c r="E15" s="447"/>
      <c r="F15" s="447"/>
      <c r="G15" s="447"/>
      <c r="H15" s="447"/>
      <c r="I15" s="448"/>
    </row>
    <row r="16" spans="1:9" s="22" customFormat="1" ht="13.5" customHeight="1">
      <c r="A16" s="452" t="s">
        <v>246</v>
      </c>
      <c r="B16" s="453"/>
      <c r="C16" s="453"/>
      <c r="D16" s="453"/>
      <c r="E16" s="453"/>
      <c r="F16" s="453"/>
      <c r="G16" s="453"/>
      <c r="H16" s="453"/>
      <c r="I16" s="454"/>
    </row>
    <row r="17" spans="1:9" s="22" customFormat="1" ht="13.5" customHeight="1">
      <c r="A17" s="452" t="s">
        <v>243</v>
      </c>
      <c r="B17" s="453"/>
      <c r="C17" s="453"/>
      <c r="D17" s="453"/>
      <c r="E17" s="453"/>
      <c r="F17" s="453"/>
      <c r="G17" s="453"/>
      <c r="H17" s="453"/>
      <c r="I17" s="454"/>
    </row>
    <row r="18" spans="1:9" s="22" customFormat="1" ht="13.5" customHeight="1">
      <c r="A18" s="446" t="s">
        <v>242</v>
      </c>
      <c r="B18" s="447"/>
      <c r="C18" s="447"/>
      <c r="D18" s="447"/>
      <c r="E18" s="447"/>
      <c r="F18" s="447"/>
      <c r="G18" s="447"/>
      <c r="H18" s="447"/>
      <c r="I18" s="448"/>
    </row>
    <row r="19" spans="1:9" s="22" customFormat="1" ht="13.5" customHeight="1">
      <c r="A19" s="446" t="s">
        <v>247</v>
      </c>
      <c r="B19" s="447"/>
      <c r="C19" s="447"/>
      <c r="D19" s="447"/>
      <c r="E19" s="447"/>
      <c r="F19" s="447"/>
      <c r="G19" s="447"/>
      <c r="H19" s="447"/>
      <c r="I19" s="448"/>
    </row>
    <row r="20" spans="1:9" s="22" customFormat="1" ht="13.5" customHeight="1">
      <c r="A20" s="446" t="s">
        <v>240</v>
      </c>
      <c r="B20" s="447"/>
      <c r="C20" s="447"/>
      <c r="D20" s="447"/>
      <c r="E20" s="447"/>
      <c r="F20" s="447"/>
      <c r="G20" s="447"/>
      <c r="H20" s="447"/>
      <c r="I20" s="448"/>
    </row>
    <row r="21" spans="1:9" s="22" customFormat="1" ht="13.5" customHeight="1">
      <c r="A21" s="446" t="s">
        <v>264</v>
      </c>
      <c r="B21" s="447"/>
      <c r="C21" s="447"/>
      <c r="D21" s="447"/>
      <c r="E21" s="447"/>
      <c r="F21" s="447"/>
      <c r="G21" s="447"/>
      <c r="H21" s="447"/>
      <c r="I21" s="448"/>
    </row>
    <row r="22" spans="1:9" s="22" customFormat="1" ht="13.5" customHeight="1">
      <c r="A22" s="446" t="s">
        <v>265</v>
      </c>
      <c r="B22" s="447"/>
      <c r="C22" s="447"/>
      <c r="D22" s="447"/>
      <c r="E22" s="447"/>
      <c r="F22" s="447"/>
      <c r="G22" s="447"/>
      <c r="H22" s="447"/>
      <c r="I22" s="448"/>
    </row>
    <row r="23" spans="1:9" s="22" customFormat="1" ht="13.5" customHeight="1">
      <c r="A23" s="446" t="s">
        <v>266</v>
      </c>
      <c r="B23" s="447"/>
      <c r="C23" s="447"/>
      <c r="D23" s="447"/>
      <c r="E23" s="447"/>
      <c r="F23" s="447"/>
      <c r="G23" s="447"/>
      <c r="H23" s="447"/>
      <c r="I23" s="448"/>
    </row>
    <row r="24" spans="1:9" s="22" customFormat="1" ht="13.5" customHeight="1" thickBot="1">
      <c r="A24" s="455" t="s">
        <v>267</v>
      </c>
      <c r="B24" s="456"/>
      <c r="C24" s="456"/>
      <c r="D24" s="456"/>
      <c r="E24" s="456"/>
      <c r="F24" s="456"/>
      <c r="G24" s="456"/>
      <c r="H24" s="456"/>
      <c r="I24" s="457"/>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election activeCell="L43" sqref="L43"/>
    </sheetView>
  </sheetViews>
  <sheetFormatPr defaultRowHeight="12.75"/>
  <sheetData>
    <row r="11" spans="1:14" ht="13.5" thickBot="1"/>
    <row r="12" spans="1:14" ht="66.75" customHeight="1" thickBot="1">
      <c r="A12" s="458" t="s">
        <v>43</v>
      </c>
      <c r="B12" s="459"/>
      <c r="C12" s="459"/>
      <c r="D12" s="459"/>
      <c r="E12" s="459"/>
      <c r="F12" s="459"/>
      <c r="G12" s="459"/>
      <c r="H12" s="459"/>
      <c r="I12" s="459"/>
      <c r="J12" s="459"/>
      <c r="K12" s="459"/>
      <c r="L12" s="459"/>
      <c r="M12" s="459"/>
      <c r="N12" s="460"/>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0"/>
  <sheetViews>
    <sheetView showGridLines="0" zoomScale="85" zoomScaleNormal="85" workbookViewId="0">
      <pane xSplit="2" ySplit="4" topLeftCell="C5" activePane="bottomRight" state="frozen"/>
      <selection activeCell="A5" sqref="A5:Y5"/>
      <selection pane="topRight" activeCell="A5" sqref="A5:Y5"/>
      <selection pane="bottomLeft" activeCell="A5" sqref="A5:Y5"/>
      <selection pane="bottomRight" activeCell="A5" sqref="A5:Y5"/>
    </sheetView>
  </sheetViews>
  <sheetFormatPr defaultRowHeight="12.75"/>
  <cols>
    <col min="1" max="1" width="29.7109375" customWidth="1"/>
    <col min="2" max="2" width="26.85546875" bestFit="1" customWidth="1"/>
    <col min="3" max="19" width="11" customWidth="1"/>
    <col min="20" max="23" width="10.85546875" customWidth="1"/>
    <col min="24" max="24" width="10.28515625" customWidth="1"/>
  </cols>
  <sheetData>
    <row r="1" spans="1:24" ht="24" customHeight="1">
      <c r="A1" s="467" t="s">
        <v>258</v>
      </c>
      <c r="B1" s="467"/>
      <c r="C1" s="467"/>
      <c r="D1" s="467"/>
      <c r="E1" s="467"/>
      <c r="F1" s="467"/>
      <c r="G1" s="467"/>
      <c r="H1" s="467"/>
      <c r="I1" s="467"/>
      <c r="J1" s="467"/>
      <c r="K1" s="467"/>
      <c r="L1" s="467"/>
      <c r="M1" s="467"/>
      <c r="N1" s="467"/>
      <c r="O1" s="467"/>
      <c r="P1" s="467"/>
      <c r="Q1" s="467"/>
      <c r="R1" s="467"/>
      <c r="S1" s="467"/>
      <c r="T1" s="467"/>
      <c r="U1" s="467"/>
      <c r="V1" s="467"/>
      <c r="W1" s="467"/>
      <c r="X1" s="467"/>
    </row>
    <row r="2" spans="1:24" ht="12.75" customHeight="1">
      <c r="A2" s="469" t="s">
        <v>83</v>
      </c>
      <c r="B2" s="468" t="s">
        <v>84</v>
      </c>
      <c r="C2" s="468" t="s">
        <v>85</v>
      </c>
      <c r="D2" s="468" t="s">
        <v>86</v>
      </c>
      <c r="E2" s="468" t="s">
        <v>87</v>
      </c>
      <c r="F2" s="468" t="s">
        <v>88</v>
      </c>
      <c r="G2" s="462" t="s">
        <v>89</v>
      </c>
      <c r="H2" s="462" t="s">
        <v>199</v>
      </c>
      <c r="I2" s="462" t="s">
        <v>208</v>
      </c>
      <c r="J2" s="462" t="s">
        <v>212</v>
      </c>
      <c r="K2" s="462" t="s">
        <v>218</v>
      </c>
      <c r="L2" s="462" t="s">
        <v>228</v>
      </c>
      <c r="M2" s="462" t="s">
        <v>238</v>
      </c>
      <c r="N2" s="462" t="s">
        <v>271</v>
      </c>
      <c r="O2" s="462" t="s">
        <v>274</v>
      </c>
      <c r="P2" s="462" t="s">
        <v>279</v>
      </c>
      <c r="Q2" s="462" t="s">
        <v>292</v>
      </c>
      <c r="R2" s="462" t="s">
        <v>300</v>
      </c>
      <c r="S2" s="462" t="s">
        <v>309</v>
      </c>
      <c r="T2" s="462" t="s">
        <v>332</v>
      </c>
      <c r="U2" s="462" t="s">
        <v>346</v>
      </c>
      <c r="V2" s="462" t="s">
        <v>366</v>
      </c>
      <c r="W2" s="462" t="s">
        <v>378</v>
      </c>
      <c r="X2" s="464" t="s">
        <v>385</v>
      </c>
    </row>
    <row r="3" spans="1:24" ht="39.75" customHeight="1">
      <c r="A3" s="469"/>
      <c r="B3" s="468"/>
      <c r="C3" s="468"/>
      <c r="D3" s="468"/>
      <c r="E3" s="468"/>
      <c r="F3" s="468"/>
      <c r="G3" s="463"/>
      <c r="H3" s="463"/>
      <c r="I3" s="463"/>
      <c r="J3" s="463"/>
      <c r="K3" s="463"/>
      <c r="L3" s="463"/>
      <c r="M3" s="463"/>
      <c r="N3" s="463"/>
      <c r="O3" s="463"/>
      <c r="P3" s="463"/>
      <c r="Q3" s="463"/>
      <c r="R3" s="463"/>
      <c r="S3" s="463"/>
      <c r="T3" s="463" t="s">
        <v>309</v>
      </c>
      <c r="U3" s="463" t="s">
        <v>309</v>
      </c>
      <c r="V3" s="463"/>
      <c r="W3" s="463"/>
      <c r="X3" s="465"/>
    </row>
    <row r="4" spans="1:24">
      <c r="A4" s="176" t="s">
        <v>90</v>
      </c>
      <c r="B4" s="466"/>
      <c r="C4" s="466"/>
      <c r="D4" s="466"/>
      <c r="E4" s="466"/>
      <c r="F4" s="466"/>
      <c r="G4" s="466"/>
      <c r="H4" s="466"/>
      <c r="I4" s="466"/>
      <c r="J4" s="466"/>
      <c r="K4" s="466"/>
      <c r="L4" s="466"/>
      <c r="M4" s="466"/>
      <c r="N4" s="466"/>
      <c r="O4" s="466"/>
      <c r="P4" s="466"/>
      <c r="Q4" s="466"/>
      <c r="R4" s="466"/>
      <c r="S4" s="466"/>
      <c r="T4" s="466"/>
      <c r="U4" s="466"/>
      <c r="V4" s="466"/>
      <c r="W4" s="466"/>
      <c r="X4" s="466"/>
    </row>
    <row r="5" spans="1:24">
      <c r="A5" s="123" t="s">
        <v>310</v>
      </c>
      <c r="B5" s="27" t="s">
        <v>311</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8">
        <v>245716.17</v>
      </c>
      <c r="X5" s="29">
        <f t="shared" ref="X5:X12" si="0">(W5-V5)/V5</f>
        <v>0.21590431794285506</v>
      </c>
    </row>
    <row r="6" spans="1:24">
      <c r="A6" s="123" t="s">
        <v>92</v>
      </c>
      <c r="B6" s="27" t="s">
        <v>314</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8">
        <v>21898.03</v>
      </c>
      <c r="X6" s="29">
        <f t="shared" si="0"/>
        <v>2.660602114061035E-2</v>
      </c>
    </row>
    <row r="7" spans="1:24">
      <c r="A7" s="123" t="s">
        <v>93</v>
      </c>
      <c r="B7" s="27" t="s">
        <v>315</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8">
        <v>449.61</v>
      </c>
      <c r="X7" s="29">
        <f t="shared" si="0"/>
        <v>0.10880662901674518</v>
      </c>
    </row>
    <row r="8" spans="1:24">
      <c r="A8" s="123" t="s">
        <v>275</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8">
        <v>12221.906999999999</v>
      </c>
      <c r="X8" s="29">
        <f t="shared" si="0"/>
        <v>0.1677187234449932</v>
      </c>
    </row>
    <row r="9" spans="1:24">
      <c r="A9" s="123" t="s">
        <v>276</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8">
        <v>15374.91</v>
      </c>
      <c r="X9" s="29">
        <f t="shared" si="0"/>
        <v>1.2552430765704886E-2</v>
      </c>
    </row>
    <row r="10" spans="1:24">
      <c r="A10" s="123" t="s">
        <v>94</v>
      </c>
      <c r="B10" s="355" t="s">
        <v>316</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8">
        <v>27565.43</v>
      </c>
      <c r="X10" s="29">
        <f t="shared" si="0"/>
        <v>-1.7090011741007804E-3</v>
      </c>
    </row>
    <row r="11" spans="1:24">
      <c r="A11" s="154" t="s">
        <v>305</v>
      </c>
      <c r="B11" s="27" t="s">
        <v>317</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8">
        <v>101882.2</v>
      </c>
      <c r="X11" s="29">
        <f t="shared" si="0"/>
        <v>-7.1558104736336656E-2</v>
      </c>
    </row>
    <row r="12" spans="1:24">
      <c r="A12" s="123" t="s">
        <v>217</v>
      </c>
      <c r="B12" s="27" t="s">
        <v>335</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8">
        <v>20099.89</v>
      </c>
      <c r="X12" s="29">
        <f t="shared" si="0"/>
        <v>3.6882793429119196E-2</v>
      </c>
    </row>
    <row r="13" spans="1:24">
      <c r="A13" s="176" t="s">
        <v>95</v>
      </c>
      <c r="B13" s="461"/>
      <c r="C13" s="461"/>
      <c r="D13" s="461"/>
      <c r="E13" s="461"/>
      <c r="F13" s="461"/>
      <c r="G13" s="461"/>
      <c r="H13" s="461"/>
      <c r="I13" s="461"/>
      <c r="J13" s="461"/>
      <c r="K13" s="461"/>
      <c r="L13" s="461"/>
      <c r="M13" s="461"/>
      <c r="N13" s="461"/>
      <c r="O13" s="461"/>
      <c r="P13" s="461"/>
      <c r="Q13" s="461"/>
      <c r="R13" s="461"/>
      <c r="S13" s="461"/>
      <c r="T13" s="461"/>
      <c r="U13" s="461"/>
      <c r="V13" s="461"/>
      <c r="W13" s="461"/>
      <c r="X13" s="461"/>
    </row>
    <row r="14" spans="1:24">
      <c r="A14" s="123" t="s">
        <v>223</v>
      </c>
      <c r="B14" s="30" t="s">
        <v>318</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8">
        <v>14557.85</v>
      </c>
      <c r="X14" s="29">
        <f t="shared" ref="X14:X20" si="1">(W14-V14)/V14</f>
        <v>-5.7674195813927895E-2</v>
      </c>
    </row>
    <row r="15" spans="1:24">
      <c r="A15" s="123" t="s">
        <v>96</v>
      </c>
      <c r="B15" s="27" t="s">
        <v>333</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8">
        <v>1422.59</v>
      </c>
      <c r="X15" s="29">
        <f t="shared" si="1"/>
        <v>-4.8746564671111201E-2</v>
      </c>
    </row>
    <row r="16" spans="1:24">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8">
        <v>9301.09</v>
      </c>
      <c r="X16" s="29">
        <f t="shared" si="1"/>
        <v>9.3925426551516131E-2</v>
      </c>
    </row>
    <row r="17" spans="1:24">
      <c r="A17" s="123" t="s">
        <v>99</v>
      </c>
      <c r="B17" s="27" t="s">
        <v>319</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8">
        <v>20400.11</v>
      </c>
      <c r="X17" s="29">
        <f t="shared" si="1"/>
        <v>3.1276840225241818E-2</v>
      </c>
    </row>
    <row r="18" spans="1:24">
      <c r="A18" s="123" t="s">
        <v>195</v>
      </c>
      <c r="B18" s="27" t="s">
        <v>320</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8">
        <v>6805.277</v>
      </c>
      <c r="X18" s="29">
        <f t="shared" si="1"/>
        <v>-6.6186719769410103E-3</v>
      </c>
    </row>
    <row r="19" spans="1:24">
      <c r="A19" s="123" t="s">
        <v>100</v>
      </c>
      <c r="B19" s="27" t="s">
        <v>321</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8">
        <v>58991.519999999997</v>
      </c>
      <c r="X19" s="29">
        <f t="shared" si="1"/>
        <v>-3.0394436359584075E-2</v>
      </c>
    </row>
    <row r="20" spans="1:24">
      <c r="A20" s="123" t="s">
        <v>101</v>
      </c>
      <c r="B20" s="27" t="s">
        <v>230</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41">
        <v>6499.68</v>
      </c>
      <c r="X20" s="29">
        <f t="shared" si="1"/>
        <v>-1.0159311280627565E-2</v>
      </c>
    </row>
    <row r="21" spans="1:24">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8">
        <v>3272.8602000000001</v>
      </c>
      <c r="X21" s="29">
        <f t="shared" ref="X21" si="2">(W21-V21)/V21</f>
        <v>5.9432493480068467E-2</v>
      </c>
    </row>
    <row r="22" spans="1:24">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8">
        <v>2124.7561999999998</v>
      </c>
      <c r="X22" s="29">
        <f>(W22-V22)/V22</f>
        <v>7.5491514258781506E-2</v>
      </c>
    </row>
    <row r="23" spans="1:24">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8">
        <v>1609.17</v>
      </c>
      <c r="X23" s="29">
        <f>(W23-V23)/V23</f>
        <v>-3.5651360972277162E-2</v>
      </c>
    </row>
    <row r="24" spans="1:24">
      <c r="A24" s="123" t="s">
        <v>236</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8">
        <v>2003.5</v>
      </c>
      <c r="X24" s="29">
        <f>(W24-V24)/V24</f>
        <v>5.9094681531524369E-2</v>
      </c>
    </row>
    <row r="25" spans="1:24">
      <c r="A25" s="176" t="s">
        <v>109</v>
      </c>
      <c r="B25" s="461"/>
      <c r="C25" s="461"/>
      <c r="D25" s="461"/>
      <c r="E25" s="461"/>
      <c r="F25" s="461"/>
      <c r="G25" s="461"/>
      <c r="H25" s="461"/>
      <c r="I25" s="461"/>
      <c r="J25" s="461"/>
      <c r="K25" s="461"/>
      <c r="L25" s="461"/>
      <c r="M25" s="461"/>
      <c r="N25" s="461"/>
      <c r="O25" s="461"/>
      <c r="P25" s="461"/>
      <c r="Q25" s="461"/>
      <c r="R25" s="461"/>
      <c r="S25" s="461"/>
      <c r="T25" s="461"/>
      <c r="U25" s="461"/>
      <c r="V25" s="461"/>
      <c r="W25" s="461"/>
      <c r="X25" s="461"/>
    </row>
    <row r="26" spans="1:24">
      <c r="A26" s="123" t="s">
        <v>110</v>
      </c>
      <c r="B26" s="27" t="s">
        <v>336</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8">
        <v>1054.5899999999999</v>
      </c>
      <c r="X26" s="29">
        <f t="shared" ref="X26:X31" si="3">(W26-V26)/V26</f>
        <v>0.13422385699996769</v>
      </c>
    </row>
    <row r="27" spans="1:24">
      <c r="A27" s="123" t="s">
        <v>306</v>
      </c>
      <c r="B27" s="27" t="s">
        <v>322</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8">
        <v>27113.95</v>
      </c>
      <c r="X27" s="29">
        <f t="shared" si="3"/>
        <v>0.14371264809996734</v>
      </c>
    </row>
    <row r="28" spans="1:24">
      <c r="A28" s="123" t="s">
        <v>111</v>
      </c>
      <c r="B28" s="27" t="s">
        <v>334</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8">
        <v>42318.34</v>
      </c>
      <c r="X28" s="29">
        <f t="shared" si="3"/>
        <v>-3.3690187825845631E-2</v>
      </c>
    </row>
    <row r="29" spans="1:24">
      <c r="A29" s="123" t="s">
        <v>197</v>
      </c>
      <c r="B29" s="27" t="s">
        <v>229</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8">
        <v>16418.53</v>
      </c>
      <c r="X29" s="29">
        <f t="shared" si="3"/>
        <v>0.12467008664571008</v>
      </c>
    </row>
    <row r="30" spans="1:24">
      <c r="A30" s="123" t="s">
        <v>112</v>
      </c>
      <c r="B30" s="27" t="s">
        <v>323</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8">
        <v>15628.84</v>
      </c>
      <c r="X30" s="29">
        <f t="shared" si="3"/>
        <v>0.12247200614209409</v>
      </c>
    </row>
    <row r="31" spans="1:24">
      <c r="A31" s="123" t="s">
        <v>113</v>
      </c>
      <c r="B31" s="27" t="s">
        <v>324</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8">
        <v>8341.19</v>
      </c>
      <c r="X31" s="29">
        <f t="shared" si="3"/>
        <v>0.17335788499357149</v>
      </c>
    </row>
    <row r="32" spans="1:24">
      <c r="A32" s="402" t="s">
        <v>234</v>
      </c>
      <c r="B32" s="403" t="s">
        <v>233</v>
      </c>
      <c r="C32" s="404">
        <v>186.25020000000001</v>
      </c>
      <c r="D32" s="404">
        <v>249.71680000000001</v>
      </c>
      <c r="E32" s="404">
        <v>397.77699999999999</v>
      </c>
      <c r="F32" s="404">
        <v>391.1746</v>
      </c>
      <c r="G32" s="404">
        <v>555.38130000000001</v>
      </c>
      <c r="H32" s="404">
        <v>268.64069999999998</v>
      </c>
      <c r="I32" s="404">
        <v>528.25019999999995</v>
      </c>
      <c r="J32" s="404">
        <v>660.04480000000001</v>
      </c>
      <c r="K32" s="404">
        <v>512.6662</v>
      </c>
      <c r="L32" s="404">
        <v>782.08440000000007</v>
      </c>
      <c r="M32" s="404">
        <v>678.01729999999998</v>
      </c>
      <c r="N32" s="404">
        <v>857.21130000000005</v>
      </c>
      <c r="O32" s="404">
        <v>717.26990000000012</v>
      </c>
      <c r="P32" s="404">
        <v>781.38660000000004</v>
      </c>
      <c r="Q32" s="404">
        <v>1153.3300999999999</v>
      </c>
      <c r="R32" s="404">
        <v>912.70479999999998</v>
      </c>
      <c r="S32" s="404">
        <v>1144.2496000000001</v>
      </c>
      <c r="T32" s="404">
        <v>1476.72</v>
      </c>
      <c r="U32" s="404">
        <v>1857.65</v>
      </c>
      <c r="V32" s="404">
        <v>5509.16</v>
      </c>
      <c r="W32" s="404">
        <v>4812.93</v>
      </c>
      <c r="X32" s="29">
        <f t="shared" ref="X32:X34" si="4">(W32-V32)/V32</f>
        <v>-0.12637679791474554</v>
      </c>
    </row>
    <row r="33" spans="1:24" s="31" customFormat="1">
      <c r="A33" s="123" t="s">
        <v>114</v>
      </c>
      <c r="B33" s="27" t="s">
        <v>325</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8">
        <v>1573.0044</v>
      </c>
      <c r="X33" s="29">
        <f t="shared" si="4"/>
        <v>7.6872901284644926E-2</v>
      </c>
    </row>
    <row r="34" spans="1:24">
      <c r="A34" s="123" t="s">
        <v>115</v>
      </c>
      <c r="B34" s="27" t="s">
        <v>337</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8">
        <v>1739.11</v>
      </c>
      <c r="X34" s="29">
        <f t="shared" si="4"/>
        <v>-3.2171716047459081E-2</v>
      </c>
    </row>
    <row r="35" spans="1:24">
      <c r="A35" s="123" t="s">
        <v>116</v>
      </c>
      <c r="B35" s="27" t="s">
        <v>326</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8">
        <v>58608.76</v>
      </c>
      <c r="X35" s="29">
        <f>(W35-V35)/V35</f>
        <v>1.9944771110571274E-2</v>
      </c>
    </row>
    <row r="36" spans="1:24">
      <c r="A36" s="123" t="s">
        <v>117</v>
      </c>
      <c r="B36" s="27" t="s">
        <v>312</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8">
        <v>3209.44</v>
      </c>
      <c r="X36" s="29">
        <f>(W36-V36)/V36</f>
        <v>2.6564184250845283E-2</v>
      </c>
    </row>
    <row r="37" spans="1:24" ht="14.25">
      <c r="A37" s="32" t="s">
        <v>327</v>
      </c>
      <c r="B37" s="33"/>
      <c r="C37" s="34"/>
      <c r="D37" s="34"/>
      <c r="E37" s="34"/>
      <c r="F37" s="34"/>
      <c r="G37" s="34"/>
      <c r="H37" s="34"/>
      <c r="I37" s="34"/>
      <c r="J37" s="34"/>
      <c r="K37" s="34"/>
      <c r="L37" s="34"/>
      <c r="M37" s="34"/>
      <c r="N37" s="34"/>
      <c r="O37" s="34"/>
      <c r="P37" s="34"/>
      <c r="Q37" s="34"/>
      <c r="R37" s="34"/>
      <c r="S37" s="34"/>
      <c r="T37" s="34"/>
      <c r="U37" s="34"/>
      <c r="V37" s="34"/>
      <c r="W37" s="34"/>
    </row>
    <row r="38" spans="1:24" ht="14.25">
      <c r="A38" s="35" t="s">
        <v>367</v>
      </c>
    </row>
    <row r="40" spans="1:24">
      <c r="A40" s="90" t="s">
        <v>198</v>
      </c>
      <c r="B40" s="88"/>
    </row>
  </sheetData>
  <mergeCells count="28">
    <mergeCell ref="A1:X1"/>
    <mergeCell ref="E2:E3"/>
    <mergeCell ref="F2:F3"/>
    <mergeCell ref="B2:B3"/>
    <mergeCell ref="G2:G3"/>
    <mergeCell ref="C2:C3"/>
    <mergeCell ref="J2:J3"/>
    <mergeCell ref="A2:A3"/>
    <mergeCell ref="L2:L3"/>
    <mergeCell ref="O2:O3"/>
    <mergeCell ref="K2:K3"/>
    <mergeCell ref="D2:D3"/>
    <mergeCell ref="R2:R3"/>
    <mergeCell ref="T2:T3"/>
    <mergeCell ref="W2:W3"/>
    <mergeCell ref="V2:V3"/>
    <mergeCell ref="B25:X25"/>
    <mergeCell ref="P2:P3"/>
    <mergeCell ref="I2:I3"/>
    <mergeCell ref="H2:H3"/>
    <mergeCell ref="M2:M3"/>
    <mergeCell ref="B13:X13"/>
    <mergeCell ref="N2:N3"/>
    <mergeCell ref="X2:X3"/>
    <mergeCell ref="Q2:Q3"/>
    <mergeCell ref="B4:X4"/>
    <mergeCell ref="S2:S3"/>
    <mergeCell ref="U2:U3"/>
  </mergeCells>
  <phoneticPr fontId="6" type="noConversion"/>
  <hyperlinks>
    <hyperlink ref="A40" location="ICINDEKILER!A1" display="İÇİNDEKİLER SAYFASINA DÖNÜŞ"/>
  </hyperlinks>
  <pageMargins left="0.75" right="0.75" top="1" bottom="1" header="0.5" footer="0.5"/>
  <pageSetup paperSize="9" scale="43"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F43"/>
  <sheetViews>
    <sheetView showGridLines="0" zoomScaleNormal="100" workbookViewId="0">
      <pane xSplit="1" ySplit="4" topLeftCell="L5" activePane="bottomRight" state="frozen"/>
      <selection activeCell="A5" sqref="A5:Y5"/>
      <selection pane="topRight" activeCell="A5" sqref="A5:Y5"/>
      <selection pane="bottomLeft" activeCell="A5" sqref="A5:Y5"/>
      <selection pane="bottomRight" activeCell="A5" sqref="A5:Y5"/>
    </sheetView>
  </sheetViews>
  <sheetFormatPr defaultRowHeight="12.75"/>
  <cols>
    <col min="1" max="1" width="12.140625" bestFit="1" customWidth="1"/>
    <col min="2" max="2" width="10.7109375" hidden="1" customWidth="1"/>
    <col min="3" max="13" width="10.7109375" customWidth="1"/>
    <col min="14" max="29" width="10.7109375" style="26" customWidth="1"/>
    <col min="30" max="30" width="9.140625" style="26"/>
    <col min="31" max="31" width="10.140625" style="26" bestFit="1" customWidth="1"/>
    <col min="32" max="16384" width="9.140625" style="26"/>
  </cols>
  <sheetData>
    <row r="1" spans="1:31" ht="24" customHeight="1">
      <c r="A1" s="467" t="s">
        <v>259</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row>
    <row r="2" spans="1:31">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1:31">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c r="AC3" s="145" t="s">
        <v>378</v>
      </c>
    </row>
    <row r="4" spans="1:31">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c r="AC4" s="245"/>
    </row>
    <row r="5" spans="1:31">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c r="AC5" s="62">
        <v>2178036.9500000002</v>
      </c>
    </row>
    <row r="6" spans="1:31">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c r="AC6" s="62">
        <v>44143055.549999997</v>
      </c>
      <c r="AE6" s="398"/>
    </row>
    <row r="7" spans="1:31">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c r="AC7" s="62" t="s">
        <v>47</v>
      </c>
    </row>
    <row r="8" spans="1:31">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c r="AC8" s="62">
        <v>130323.77</v>
      </c>
    </row>
    <row r="9" spans="1:31">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c r="AC9" s="62" t="s">
        <v>47</v>
      </c>
    </row>
    <row r="10" spans="1:31">
      <c r="A10" s="154" t="s">
        <v>356</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c r="AC10" s="62">
        <v>12405255.92</v>
      </c>
      <c r="AE10" s="398"/>
    </row>
    <row r="11" spans="1:31">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c r="AC11" s="62"/>
    </row>
    <row r="12" spans="1:31">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c r="AC12" s="62">
        <v>246011.88</v>
      </c>
    </row>
    <row r="13" spans="1:31">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c r="AC13" s="62" t="s">
        <v>47</v>
      </c>
    </row>
    <row r="14" spans="1:31">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c r="AC14" s="62" t="s">
        <v>47</v>
      </c>
    </row>
    <row r="15" spans="1:31">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c r="AC15" s="62">
        <v>728502.2</v>
      </c>
    </row>
    <row r="16" spans="1:31">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c r="AC16" s="62">
        <v>248265.92</v>
      </c>
    </row>
    <row r="17" spans="1:32">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c r="AC17" s="62">
        <v>5601903.1699999999</v>
      </c>
    </row>
    <row r="18" spans="1:32">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c r="AC18" s="62">
        <v>2922492.01</v>
      </c>
    </row>
    <row r="19" spans="1:32">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c r="AC19" s="62"/>
    </row>
    <row r="20" spans="1:32">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c r="AC20" s="62">
        <v>1797206.4</v>
      </c>
    </row>
    <row r="21" spans="1:32">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c r="AC21" s="62">
        <v>56208</v>
      </c>
    </row>
    <row r="22" spans="1:32">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c r="AC22" s="62">
        <v>28001.52</v>
      </c>
    </row>
    <row r="23" spans="1:32">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c r="AC23" s="62">
        <v>373494.63</v>
      </c>
    </row>
    <row r="24" spans="1:32">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c r="AC24" s="62">
        <v>529830.67000000004</v>
      </c>
    </row>
    <row r="25" spans="1:32">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c r="AC25" s="62">
        <v>34070.29</v>
      </c>
    </row>
    <row r="26" spans="1:32">
      <c r="A26" s="154" t="s">
        <v>284</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c r="AC26" s="62">
        <v>1962306.68</v>
      </c>
    </row>
    <row r="27" spans="1:32">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c r="AC27" s="62">
        <v>73848.36</v>
      </c>
    </row>
    <row r="28" spans="1:32">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c r="AC28" s="62">
        <v>153470.48000000001</v>
      </c>
    </row>
    <row r="29" spans="1:32">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c r="AC29" s="62" t="s">
        <v>47</v>
      </c>
    </row>
    <row r="30" spans="1:32">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c r="AC30" s="62" t="s">
        <v>47</v>
      </c>
    </row>
    <row r="31" spans="1:32">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62">
        <v>299663</v>
      </c>
      <c r="AE31" s="37"/>
      <c r="AF31" s="37"/>
    </row>
    <row r="32" spans="1:32">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c r="AC32" s="62">
        <v>592060.59</v>
      </c>
      <c r="AE32" s="83"/>
      <c r="AF32" s="83"/>
    </row>
    <row r="33" spans="1:32">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c r="AC33" s="93">
        <v>283497.62</v>
      </c>
      <c r="AE33" s="37"/>
      <c r="AF33" s="37"/>
    </row>
    <row r="34" spans="1:32">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c r="AC34" s="62">
        <v>66489.08</v>
      </c>
    </row>
    <row r="35" spans="1:32" s="37" customFormat="1">
      <c r="A35" s="474" t="s">
        <v>82</v>
      </c>
      <c r="B35" s="474"/>
      <c r="C35" s="474"/>
      <c r="D35" s="474"/>
      <c r="E35" s="474"/>
      <c r="F35" s="474"/>
      <c r="G35" s="474"/>
      <c r="H35" s="474"/>
      <c r="I35" s="474"/>
      <c r="J35" s="474"/>
      <c r="K35" s="474"/>
      <c r="L35" s="474"/>
      <c r="M35" s="474"/>
      <c r="N35" s="474"/>
      <c r="O35" s="474"/>
      <c r="P35" s="474"/>
      <c r="Q35" s="111"/>
      <c r="R35" s="111"/>
      <c r="S35" s="111"/>
      <c r="T35" s="111"/>
      <c r="U35" s="111"/>
      <c r="V35" s="111"/>
      <c r="W35" s="111"/>
      <c r="X35" s="111"/>
      <c r="Y35" s="111"/>
      <c r="Z35" s="111"/>
      <c r="AA35" s="111"/>
      <c r="AB35" s="111"/>
      <c r="AE35" s="26"/>
      <c r="AF35" s="26"/>
    </row>
    <row r="36" spans="1:32" s="83" customFormat="1">
      <c r="A36" s="473" t="s">
        <v>285</v>
      </c>
      <c r="B36" s="473"/>
      <c r="C36" s="473"/>
      <c r="D36" s="473"/>
      <c r="E36" s="473"/>
      <c r="F36" s="473"/>
      <c r="G36" s="473"/>
      <c r="H36" s="473"/>
      <c r="I36" s="473"/>
      <c r="J36" s="473"/>
      <c r="K36" s="473"/>
      <c r="L36" s="473"/>
      <c r="M36" s="473"/>
      <c r="N36" s="473"/>
      <c r="O36" s="473"/>
      <c r="P36" s="473"/>
      <c r="Q36" s="110"/>
      <c r="R36" s="110"/>
      <c r="S36" s="110"/>
      <c r="T36" s="110"/>
      <c r="U36" s="110"/>
      <c r="V36" s="110"/>
      <c r="W36" s="110"/>
      <c r="X36" s="277"/>
      <c r="Y36" s="348"/>
      <c r="Z36" s="367"/>
      <c r="AA36" s="387"/>
      <c r="AB36" s="410"/>
      <c r="AE36" s="26"/>
      <c r="AF36" s="26"/>
    </row>
    <row r="37" spans="1:32" s="37" customFormat="1" ht="12.75" customHeight="1">
      <c r="A37" s="472" t="s">
        <v>206</v>
      </c>
      <c r="B37" s="472"/>
      <c r="C37" s="472"/>
      <c r="D37" s="472"/>
      <c r="E37" s="472"/>
      <c r="F37" s="472"/>
      <c r="G37" s="472"/>
      <c r="H37" s="472"/>
      <c r="I37" s="472"/>
      <c r="J37" s="472"/>
      <c r="K37" s="472"/>
      <c r="L37" s="472"/>
      <c r="M37" s="472"/>
      <c r="N37" s="472"/>
      <c r="O37" s="472"/>
      <c r="P37" s="472"/>
      <c r="Q37" s="109"/>
      <c r="R37" s="109"/>
      <c r="S37" s="109"/>
      <c r="T37" s="109"/>
      <c r="U37" s="109"/>
      <c r="V37" s="109"/>
      <c r="W37" s="109"/>
      <c r="X37" s="276"/>
      <c r="Y37" s="347"/>
      <c r="Z37" s="366"/>
      <c r="AA37" s="386"/>
      <c r="AB37" s="409"/>
      <c r="AE37" s="26"/>
      <c r="AF37" s="26"/>
    </row>
    <row r="38" spans="1:32">
      <c r="A38" s="94" t="s">
        <v>379</v>
      </c>
      <c r="B38" s="39"/>
      <c r="C38" s="39"/>
      <c r="D38" s="39"/>
      <c r="E38" s="39"/>
      <c r="F38" s="39"/>
      <c r="G38" s="39"/>
      <c r="H38" s="39"/>
      <c r="I38" s="39"/>
      <c r="J38" s="39"/>
      <c r="K38" s="39"/>
      <c r="L38" s="39"/>
      <c r="Q38" s="257"/>
    </row>
    <row r="39" spans="1:32">
      <c r="B39" s="39"/>
      <c r="C39" s="39"/>
      <c r="D39" s="39"/>
      <c r="E39" s="39"/>
      <c r="F39" s="39"/>
      <c r="G39" s="39"/>
      <c r="H39" s="39"/>
      <c r="I39" s="39"/>
      <c r="J39" s="39"/>
      <c r="K39" s="39"/>
      <c r="L39" s="39"/>
    </row>
    <row r="40" spans="1:32">
      <c r="A40" s="470" t="s">
        <v>198</v>
      </c>
      <c r="B40" s="471"/>
      <c r="C40" s="471"/>
      <c r="D40" s="39"/>
      <c r="E40" s="39"/>
      <c r="F40" s="39"/>
      <c r="G40" s="39"/>
      <c r="H40" s="39"/>
      <c r="I40" s="39"/>
      <c r="J40" s="39"/>
      <c r="K40" s="39"/>
      <c r="L40" s="39"/>
    </row>
    <row r="42" spans="1:32">
      <c r="G42" s="26"/>
      <c r="H42" s="26"/>
      <c r="I42" s="26"/>
      <c r="J42" s="26"/>
      <c r="K42" s="26"/>
      <c r="L42" s="26"/>
      <c r="M42" s="26"/>
    </row>
    <row r="43" spans="1:32">
      <c r="G43" s="26"/>
      <c r="H43" s="26"/>
      <c r="I43" s="26"/>
      <c r="J43" s="26"/>
      <c r="K43" s="26"/>
      <c r="L43" s="26"/>
      <c r="M43" s="26"/>
    </row>
  </sheetData>
  <mergeCells count="5">
    <mergeCell ref="A40:C40"/>
    <mergeCell ref="A37:P37"/>
    <mergeCell ref="A36:P36"/>
    <mergeCell ref="A35:P35"/>
    <mergeCell ref="A1:AC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40"/>
  <sheetViews>
    <sheetView showGridLines="0" zoomScale="115" zoomScaleNormal="115" workbookViewId="0">
      <pane xSplit="1" ySplit="3" topLeftCell="H24" activePane="bottomRight" state="frozen"/>
      <selection activeCell="A5" sqref="A5:Y5"/>
      <selection pane="topRight" activeCell="A5" sqref="A5:Y5"/>
      <selection pane="bottomLeft" activeCell="A5" sqref="A5:Y5"/>
      <selection pane="bottomRight" activeCell="A5" sqref="A5:Y5"/>
    </sheetView>
  </sheetViews>
  <sheetFormatPr defaultColWidth="16.42578125" defaultRowHeight="12.75"/>
  <cols>
    <col min="1" max="1" width="12.85546875" customWidth="1"/>
    <col min="2" max="27" width="10.140625" customWidth="1"/>
    <col min="28" max="28" width="10.7109375" customWidth="1"/>
  </cols>
  <sheetData>
    <row r="1" spans="1:28" ht="24" customHeight="1">
      <c r="A1" s="467" t="s">
        <v>260</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row>
    <row r="2" spans="1:28">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t="s">
        <v>296</v>
      </c>
      <c r="AA3" s="121" t="s">
        <v>370</v>
      </c>
      <c r="AB3" s="121" t="s">
        <v>380</v>
      </c>
    </row>
    <row r="4" spans="1:28">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0.59230734627503956</v>
      </c>
      <c r="AA4" s="274">
        <v>0.46876559015804176</v>
      </c>
      <c r="AB4" s="274">
        <v>0.52861869521256277</v>
      </c>
    </row>
    <row r="5" spans="1:28">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2.2717250783780845</v>
      </c>
      <c r="AA5" s="274">
        <v>1.7825541390501776</v>
      </c>
      <c r="AB5" s="274">
        <v>1.6858010896227298</v>
      </c>
    </row>
    <row r="6" spans="1:28">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c r="AB6" s="274" t="s">
        <v>47</v>
      </c>
    </row>
    <row r="7" spans="1:28">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0.3412</v>
      </c>
      <c r="AA7" s="41">
        <v>0.28222091418364859</v>
      </c>
      <c r="AB7" s="274">
        <v>0.2757089695908066</v>
      </c>
    </row>
    <row r="8" spans="1:28">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0.41928249630022146</v>
      </c>
      <c r="AB8" s="274" t="s">
        <v>47</v>
      </c>
    </row>
    <row r="9" spans="1:28">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0.82337556985218729</v>
      </c>
      <c r="AA9" s="274">
        <v>0.61310684503856372</v>
      </c>
      <c r="AB9" s="274">
        <v>0.64463067347731817</v>
      </c>
    </row>
    <row r="10" spans="1:28">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0.48785726270101099</v>
      </c>
      <c r="AA10" s="41">
        <v>0.5111584352453683</v>
      </c>
      <c r="AB10" s="274" t="s">
        <v>47</v>
      </c>
    </row>
    <row r="11" spans="1:28">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0.72513861366015264</v>
      </c>
      <c r="AA11" s="274">
        <v>0.59398476828776425</v>
      </c>
      <c r="AB11" s="274">
        <v>0.57796074285512922</v>
      </c>
    </row>
    <row r="12" spans="1:28">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1.1164586386953488</v>
      </c>
      <c r="AA12" s="274">
        <v>0.99670824773119493</v>
      </c>
      <c r="AB12" s="274" t="s">
        <v>47</v>
      </c>
    </row>
    <row r="13" spans="1:28">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359">
        <v>0</v>
      </c>
      <c r="AB13" s="274" t="s">
        <v>47</v>
      </c>
    </row>
    <row r="14" spans="1:28">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0.54384839267884988</v>
      </c>
      <c r="AA14" s="274">
        <v>0.47880045498792384</v>
      </c>
      <c r="AB14" s="274">
        <v>0.51266435469932692</v>
      </c>
    </row>
    <row r="15" spans="1:28">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0.75192119454059558</v>
      </c>
      <c r="AA15" s="274">
        <v>0.6466540776472508</v>
      </c>
      <c r="AB15" s="274">
        <v>0.44007076132234341</v>
      </c>
    </row>
    <row r="16" spans="1:28">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274">
        <v>1.3254494936831407</v>
      </c>
      <c r="AA16" s="274">
        <v>1.2743801464951223</v>
      </c>
      <c r="AB16" s="274">
        <v>1.2830815309108432</v>
      </c>
    </row>
    <row r="17" spans="1:28">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1.6396421872629676</v>
      </c>
      <c r="AA17" s="274">
        <v>1.247400279591629</v>
      </c>
      <c r="AB17" s="274">
        <v>1.2561105853125993</v>
      </c>
    </row>
    <row r="18" spans="1:28">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0.28810276579225375</v>
      </c>
      <c r="AA18" s="41">
        <v>0.1995004359630117</v>
      </c>
      <c r="AB18" s="274" t="s">
        <v>47</v>
      </c>
    </row>
    <row r="19" spans="1:28">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1.2335856893131334</v>
      </c>
      <c r="AA19" s="274">
        <v>0.94827640529648427</v>
      </c>
      <c r="AB19" s="274">
        <v>1.0026440654137565</v>
      </c>
    </row>
    <row r="20" spans="1:28">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274">
        <v>0.70525862068965517</v>
      </c>
      <c r="AA20" s="274">
        <v>0.61952990724736468</v>
      </c>
      <c r="AB20" s="274">
        <v>0.66888008282460454</v>
      </c>
    </row>
    <row r="21" spans="1:28">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0.17104698851969638</v>
      </c>
      <c r="AA21" s="274">
        <v>0.13146644209887842</v>
      </c>
      <c r="AB21" s="274">
        <v>0.14313437031963236</v>
      </c>
    </row>
    <row r="22" spans="1:28">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1.1114173422686275</v>
      </c>
      <c r="AA22" s="274">
        <v>0.878238119702621</v>
      </c>
      <c r="AB22" s="274">
        <v>0.79898906642079848</v>
      </c>
    </row>
    <row r="23" spans="1:28">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0.35503346001672809</v>
      </c>
      <c r="AA23" s="274">
        <v>0.31896097177109972</v>
      </c>
      <c r="AB23" s="274">
        <v>0.35886491326578651</v>
      </c>
    </row>
    <row r="24" spans="1:28">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0.12097034043461639</v>
      </c>
      <c r="AA24" s="274">
        <v>8.2825531769751909E-2</v>
      </c>
      <c r="AB24" s="274">
        <v>7.2280212319990503E-2</v>
      </c>
    </row>
    <row r="25" spans="1:28">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0.34720582934697963</v>
      </c>
      <c r="AA25" s="41">
        <v>0.29797366013044585</v>
      </c>
      <c r="AB25" s="274">
        <v>0.29101999156673508</v>
      </c>
    </row>
    <row r="26" spans="1:28">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0.29280687466901634</v>
      </c>
      <c r="AA26" s="274">
        <v>0.20613738561087802</v>
      </c>
      <c r="AB26" s="274">
        <v>0.20357549991709503</v>
      </c>
    </row>
    <row r="27" spans="1:28">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0.47413537116428278</v>
      </c>
      <c r="AA27" s="41">
        <v>0.24851451789233656</v>
      </c>
      <c r="AB27" s="274" t="s">
        <v>47</v>
      </c>
    </row>
    <row r="28" spans="1:28">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274">
        <v>0.32807377049180331</v>
      </c>
      <c r="AA28" s="41">
        <v>0.14372611508157149</v>
      </c>
      <c r="AB28" s="274" t="s">
        <v>47</v>
      </c>
    </row>
    <row r="29" spans="1:28">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274">
        <v>0.91753974381244663</v>
      </c>
      <c r="AB29" s="274">
        <v>0.86216589463992865</v>
      </c>
    </row>
    <row r="30" spans="1:28">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274">
        <v>1.1670872331511308</v>
      </c>
      <c r="AA30" s="274">
        <v>1.1301467766728128</v>
      </c>
      <c r="AB30" s="274">
        <v>1.0195846823078829</v>
      </c>
    </row>
    <row r="31" spans="1:28">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0.1737811289978731</v>
      </c>
      <c r="AA31" s="346">
        <v>0.38666203468828469</v>
      </c>
      <c r="AB31" s="346">
        <v>0.30109640369985263</v>
      </c>
    </row>
    <row r="32" spans="1:28">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0.27378369010647741</v>
      </c>
      <c r="AA32" s="274">
        <v>0.26591510215848074</v>
      </c>
      <c r="AB32" s="274">
        <v>0.29374844817912321</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357</v>
      </c>
      <c r="B35" s="195"/>
      <c r="C35" s="195"/>
      <c r="D35" s="42"/>
      <c r="E35" s="42"/>
      <c r="F35" s="42"/>
      <c r="G35" s="42"/>
      <c r="H35" s="42"/>
      <c r="I35" s="42"/>
      <c r="J35" s="42"/>
      <c r="K35" s="42"/>
      <c r="L35" s="42"/>
    </row>
    <row r="36" spans="1:12">
      <c r="A36" s="95" t="s">
        <v>379</v>
      </c>
      <c r="B36" s="42"/>
      <c r="C36" s="42"/>
      <c r="D36" s="39"/>
      <c r="E36" s="39"/>
      <c r="F36" s="39"/>
      <c r="G36" s="39"/>
      <c r="H36" s="39"/>
      <c r="I36" s="39"/>
    </row>
    <row r="37" spans="1:12">
      <c r="A37" s="470" t="s">
        <v>198</v>
      </c>
      <c r="B37" s="470"/>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B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41"/>
  <sheetViews>
    <sheetView showGridLines="0" zoomScaleNormal="100" workbookViewId="0">
      <pane xSplit="1" ySplit="3" topLeftCell="Z4" activePane="bottomRight" state="frozen"/>
      <selection activeCell="A5" sqref="A5:Y5"/>
      <selection pane="topRight" activeCell="A5" sqref="A5:Y5"/>
      <selection pane="bottomLeft" activeCell="A5" sqref="A5:Y5"/>
      <selection pane="bottomRight" activeCell="A5" sqref="A5:Y5"/>
    </sheetView>
  </sheetViews>
  <sheetFormatPr defaultColWidth="11.42578125" defaultRowHeight="12.75"/>
  <cols>
    <col min="1" max="1" width="26.140625" style="43" bestFit="1" customWidth="1"/>
    <col min="2" max="2" width="11.42578125" style="43" hidden="1" customWidth="1"/>
    <col min="3" max="6" width="12.42578125" style="43" hidden="1" customWidth="1"/>
    <col min="7" max="29" width="12.42578125" style="43" customWidth="1"/>
    <col min="30" max="16384" width="11.42578125" style="43"/>
  </cols>
  <sheetData>
    <row r="1" spans="1:30" ht="24" customHeight="1">
      <c r="A1" s="467" t="s">
        <v>261</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c r="AC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213</v>
      </c>
      <c r="Q3" s="173" t="s">
        <v>219</v>
      </c>
      <c r="R3" s="173" t="s">
        <v>227</v>
      </c>
      <c r="S3" s="173" t="s">
        <v>239</v>
      </c>
      <c r="T3" s="173" t="s">
        <v>270</v>
      </c>
      <c r="U3" s="173" t="s">
        <v>273</v>
      </c>
      <c r="V3" s="173" t="s">
        <v>280</v>
      </c>
      <c r="W3" s="173" t="s">
        <v>291</v>
      </c>
      <c r="X3" s="173" t="s">
        <v>301</v>
      </c>
      <c r="Y3" s="173" t="s">
        <v>313</v>
      </c>
      <c r="Z3" s="173" t="s">
        <v>331</v>
      </c>
      <c r="AA3" s="173" t="s">
        <v>347</v>
      </c>
      <c r="AB3" s="173" t="s">
        <v>369</v>
      </c>
      <c r="AC3" s="173" t="s">
        <v>378</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C4" s="179">
        <v>325959.73</v>
      </c>
      <c r="AD4" s="385"/>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C5" s="178">
        <v>16479396.120000001</v>
      </c>
      <c r="AD5" s="385"/>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C6" s="179"/>
      <c r="AD6" s="385"/>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C7" s="180">
        <v>9185.27</v>
      </c>
      <c r="AD7" s="385"/>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C8" s="180"/>
      <c r="AD8" s="385"/>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C9" s="181">
        <v>7551990.4500000011</v>
      </c>
      <c r="AD9" s="385"/>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C10" s="179"/>
      <c r="AD10" s="385"/>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C11" s="179">
        <v>7003.53</v>
      </c>
      <c r="AD11" s="385"/>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C12" s="179"/>
      <c r="AD12" s="385"/>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C13" s="179"/>
      <c r="AD13" s="385"/>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C14" s="179">
        <v>93833.15</v>
      </c>
      <c r="AD14" s="385"/>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C15" s="178">
        <v>25917.08</v>
      </c>
      <c r="AD15" s="385"/>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C16" s="178">
        <v>1399938</v>
      </c>
      <c r="AD16" s="385"/>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C17" s="179">
        <v>561418.29</v>
      </c>
      <c r="AD17" s="385"/>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C18" s="179"/>
      <c r="AD18" s="385"/>
    </row>
    <row r="19" spans="1:30">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C19" s="179">
        <v>837416.31</v>
      </c>
      <c r="AD19" s="385"/>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C20" s="179">
        <v>7.86</v>
      </c>
      <c r="AD20" s="385"/>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C21" s="179">
        <v>1581.17</v>
      </c>
      <c r="AD21" s="385"/>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C22" s="178">
        <v>28297.98</v>
      </c>
      <c r="AD22" s="385"/>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C23" s="179">
        <v>27317.38</v>
      </c>
      <c r="AD23" s="385"/>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C24" s="179">
        <v>4277.66</v>
      </c>
      <c r="AD24" s="385"/>
    </row>
    <row r="25" spans="1:30">
      <c r="A25" s="174" t="s">
        <v>284</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C25" s="178">
        <v>215381.99</v>
      </c>
      <c r="AD25" s="385"/>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C26" s="178">
        <v>267.07</v>
      </c>
      <c r="AD26" s="385"/>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179">
        <v>16183.58</v>
      </c>
      <c r="AD27" s="385"/>
    </row>
    <row r="28" spans="1:30"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179"/>
      <c r="AD28" s="385"/>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C29" s="179"/>
      <c r="AD29" s="385"/>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178">
        <v>8492.41</v>
      </c>
      <c r="AD30" s="385"/>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C31" s="178">
        <v>111307.48</v>
      </c>
      <c r="AD31" s="385"/>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C32" s="183">
        <v>336645.28</v>
      </c>
      <c r="AD32" s="385"/>
    </row>
    <row r="33" spans="1:30">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C33" s="179">
        <v>6676.31</v>
      </c>
      <c r="AD33" s="385"/>
    </row>
    <row r="34" spans="1:30">
      <c r="A34" s="47" t="s">
        <v>82</v>
      </c>
      <c r="B34" s="48"/>
      <c r="C34" s="48"/>
      <c r="D34" s="48"/>
      <c r="E34" s="48"/>
      <c r="F34" s="48"/>
      <c r="G34" s="48"/>
    </row>
    <row r="35" spans="1:30" s="83" customFormat="1">
      <c r="A35" s="473" t="s">
        <v>285</v>
      </c>
      <c r="B35" s="473"/>
      <c r="C35" s="473"/>
      <c r="D35" s="473"/>
      <c r="E35" s="473"/>
      <c r="F35" s="473"/>
      <c r="G35" s="473"/>
      <c r="H35" s="473"/>
      <c r="I35" s="473"/>
      <c r="J35" s="473"/>
      <c r="K35" s="473"/>
      <c r="L35" s="473"/>
      <c r="M35" s="473"/>
      <c r="N35" s="473"/>
      <c r="O35" s="473"/>
      <c r="P35" s="473"/>
      <c r="Q35" s="110"/>
      <c r="R35" s="110"/>
      <c r="S35" s="110"/>
      <c r="T35" s="110"/>
      <c r="U35" s="110"/>
      <c r="V35" s="110"/>
      <c r="W35" s="110"/>
      <c r="X35" s="283"/>
      <c r="Y35" s="357"/>
      <c r="Z35" s="378"/>
      <c r="AA35" s="396"/>
      <c r="AB35" s="412"/>
      <c r="AC35" s="350"/>
      <c r="AD35" s="43"/>
    </row>
    <row r="36" spans="1:30" s="37" customFormat="1" ht="12.75" customHeight="1">
      <c r="A36" s="472" t="s">
        <v>204</v>
      </c>
      <c r="B36" s="472"/>
      <c r="C36" s="472"/>
      <c r="D36" s="472"/>
      <c r="E36" s="472"/>
      <c r="F36" s="472"/>
      <c r="G36" s="472"/>
      <c r="H36" s="472"/>
      <c r="I36" s="472"/>
      <c r="J36" s="472"/>
      <c r="K36" s="472"/>
      <c r="L36" s="472"/>
      <c r="M36" s="472"/>
      <c r="N36" s="472"/>
      <c r="O36" s="472"/>
      <c r="P36" s="472"/>
      <c r="Q36" s="109"/>
      <c r="R36" s="109"/>
      <c r="S36" s="109"/>
      <c r="T36" s="109"/>
      <c r="U36" s="109"/>
      <c r="V36" s="109"/>
      <c r="W36" s="109"/>
      <c r="X36" s="282"/>
      <c r="Y36" s="356"/>
      <c r="Z36" s="377"/>
      <c r="AA36" s="395"/>
      <c r="AB36" s="411"/>
      <c r="AC36" s="349"/>
      <c r="AD36" s="43"/>
    </row>
    <row r="37" spans="1:30">
      <c r="A37" s="194" t="s">
        <v>379</v>
      </c>
      <c r="B37" s="49"/>
      <c r="C37" s="49"/>
      <c r="D37" s="49"/>
      <c r="E37" s="49"/>
      <c r="F37" s="49"/>
      <c r="G37" s="49"/>
      <c r="H37" s="50"/>
      <c r="I37" s="50"/>
      <c r="J37" s="50"/>
      <c r="K37" s="50"/>
      <c r="L37" s="50"/>
      <c r="M37" s="50"/>
    </row>
    <row r="38" spans="1:30">
      <c r="A38" s="48"/>
      <c r="B38" s="48"/>
      <c r="C38" s="48"/>
      <c r="D38" s="48"/>
      <c r="E38" s="48"/>
      <c r="F38" s="48"/>
      <c r="G38" s="48"/>
    </row>
    <row r="39" spans="1:30">
      <c r="A39" s="470" t="s">
        <v>198</v>
      </c>
      <c r="B39" s="471"/>
      <c r="C39" s="471"/>
      <c r="D39" s="48"/>
      <c r="E39" s="48"/>
      <c r="F39" s="48"/>
      <c r="G39" s="48"/>
    </row>
    <row r="40" spans="1:30">
      <c r="A40" s="48"/>
      <c r="B40" s="48"/>
      <c r="C40" s="48"/>
      <c r="D40" s="48"/>
      <c r="E40" s="48"/>
      <c r="F40" s="48"/>
      <c r="G40" s="48"/>
    </row>
    <row r="41" spans="1:30">
      <c r="A41" s="48"/>
      <c r="B41" s="48"/>
      <c r="C41" s="48"/>
      <c r="D41" s="48"/>
      <c r="E41" s="48"/>
      <c r="F41" s="48"/>
      <c r="G41" s="48"/>
    </row>
  </sheetData>
  <mergeCells count="4">
    <mergeCell ref="A39:C39"/>
    <mergeCell ref="A36:P36"/>
    <mergeCell ref="A35:P35"/>
    <mergeCell ref="A1:AC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2"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I.1!Yazdırma_Alanı</vt:lpstr>
      <vt:lpstr>I.2!Yazdırma_Alanı</vt:lpstr>
      <vt:lpstr>I.3!Yazdırma_Alanı</vt:lpstr>
      <vt:lpstr>I.4!Yazdırma_Alanı</vt:lpstr>
      <vt:lpstr>I.5!Yazdırma_Alanı</vt:lpstr>
      <vt:lpstr>I.6!Yazdırma_Alanı</vt:lpstr>
      <vt:lpstr>'I.7 '!Yazdırma_Alanı</vt:lpstr>
      <vt:lpstr>I.8!Yazdırma_Alanı</vt:lpstr>
      <vt:lpstr>ICINDEKILER!Yazdırma_Alanı</vt:lpstr>
      <vt:lpstr>II.2!Yazdırma_Alanı</vt:lpstr>
      <vt:lpstr>III.1!Yazdırma_Alanı</vt:lpstr>
      <vt:lpstr>III.10!Yazdırma_Alanı</vt:lpstr>
      <vt:lpstr>III.2!Yazdırma_Alanı</vt:lpstr>
      <vt:lpstr>III.3!Yazdırma_Alanı</vt:lpstr>
      <vt:lpstr>III.4!Yazdırma_Alanı</vt:lpstr>
      <vt:lpstr>III.5!Yazdırma_Alanı</vt:lpstr>
      <vt:lpstr>III.6!Yazdırma_Alanı</vt:lpstr>
      <vt:lpstr>III.7!Yazdırma_Alanı</vt:lpstr>
      <vt:lpstr>III.8!Yazdırma_Alanı</vt:lpstr>
      <vt:lpstr>III.9!Yazdırma_Alanı</vt:lpstr>
      <vt:lpstr>KAPAK!Yazdırma_Alanı</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2024-01-04T07:40:21Z</dcterms:modified>
</cp:coreProperties>
</file>